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3594D184-2462-4E08-98B8-91226C2BA03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eta.SUM" hidden="1" xlm="1">#NAME?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1" l="1"/>
  <c r="G160" i="1"/>
  <c r="G61" i="1"/>
  <c r="G60" i="1"/>
  <c r="G145" i="1"/>
  <c r="G144" i="1"/>
  <c r="G170" i="1"/>
  <c r="G169" i="1"/>
  <c r="G168" i="1"/>
  <c r="G167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5" i="1"/>
  <c r="G96" i="1"/>
  <c r="G94" i="1"/>
  <c r="G93" i="1"/>
  <c r="G92" i="1"/>
  <c r="G91" i="1"/>
  <c r="G89" i="1"/>
  <c r="G90" i="1"/>
  <c r="G88" i="1"/>
  <c r="G87" i="1"/>
  <c r="G86" i="1"/>
  <c r="G85" i="1"/>
  <c r="G84" i="1"/>
  <c r="G83" i="1"/>
  <c r="G82" i="1"/>
  <c r="G81" i="1"/>
  <c r="G79" i="1"/>
  <c r="G8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46" i="1"/>
  <c r="G52" i="1"/>
  <c r="G64" i="1"/>
  <c r="G179" i="1"/>
  <c r="G177" i="1"/>
  <c r="G178" i="1"/>
  <c r="G71" i="1"/>
  <c r="G155" i="1"/>
  <c r="G154" i="1"/>
  <c r="G153" i="1"/>
  <c r="G150" i="1"/>
  <c r="G139" i="1"/>
  <c r="G138" i="1"/>
  <c r="G137" i="1"/>
  <c r="G136" i="1"/>
  <c r="G70" i="1"/>
  <c r="G69" i="1"/>
  <c r="G68" i="1"/>
  <c r="G67" i="1"/>
  <c r="G66" i="1"/>
  <c r="G65" i="1"/>
  <c r="G63" i="1"/>
  <c r="G62" i="1"/>
  <c r="G59" i="1"/>
  <c r="G58" i="1"/>
  <c r="G57" i="1"/>
  <c r="G56" i="1"/>
  <c r="G55" i="1"/>
  <c r="G54" i="1"/>
  <c r="G53" i="1"/>
  <c r="G51" i="1"/>
  <c r="G50" i="1"/>
  <c r="G49" i="1"/>
  <c r="G48" i="1"/>
  <c r="G47" i="1"/>
  <c r="G45" i="1"/>
  <c r="G171" i="1" l="1"/>
  <c r="G162" i="1"/>
  <c r="G156" i="1"/>
  <c r="G146" i="1"/>
  <c r="G140" i="1"/>
  <c r="G72" i="1"/>
  <c r="G132" i="1"/>
  <c r="G78" i="1"/>
  <c r="G114" i="1" s="1"/>
  <c r="G8" i="1"/>
  <c r="G40" i="1" s="1"/>
  <c r="G180" i="1" l="1"/>
  <c r="G182" i="1" s="1"/>
</calcChain>
</file>

<file path=xl/sharedStrings.xml><?xml version="1.0" encoding="utf-8"?>
<sst xmlns="http://schemas.openxmlformats.org/spreadsheetml/2006/main" count="200" uniqueCount="114">
  <si>
    <t>Technische Geräte</t>
  </si>
  <si>
    <t>Bezeichnung</t>
  </si>
  <si>
    <t>Tragkraft</t>
  </si>
  <si>
    <t>Prüfgebühren</t>
  </si>
  <si>
    <t>Anzahl</t>
  </si>
  <si>
    <t>Summe</t>
  </si>
  <si>
    <t>Trägerklemme</t>
  </si>
  <si>
    <t>Transportklaue, Scherengreifer, Faßgreifer</t>
  </si>
  <si>
    <t>Spreizgerät, Schwerlastrollensatz</t>
  </si>
  <si>
    <t>S-Haken, Lasthaken, Ösenschrauben</t>
  </si>
  <si>
    <t>Drahtseilkloben, Klappkloben</t>
  </si>
  <si>
    <t>bis 2,5 To</t>
  </si>
  <si>
    <t>ab 2,5 To</t>
  </si>
  <si>
    <t>Drahtseilrollen</t>
  </si>
  <si>
    <t>Schäkel, Umlenkrollen</t>
  </si>
  <si>
    <t>Hydraulik-Handpumpen</t>
  </si>
  <si>
    <t>Hydraulik-Motorpumpen</t>
  </si>
  <si>
    <t>Hydraulik Heber</t>
  </si>
  <si>
    <t>bis 10 To</t>
  </si>
  <si>
    <t>bis 50 To</t>
  </si>
  <si>
    <t>bis 100 To</t>
  </si>
  <si>
    <t>bis 200 To</t>
  </si>
  <si>
    <t>Hydraulik Grubenheber</t>
  </si>
  <si>
    <t>Gabelhubwagen</t>
  </si>
  <si>
    <t>Jumbo- Heber</t>
  </si>
  <si>
    <t>Traverse</t>
  </si>
  <si>
    <t>bis 1 To</t>
  </si>
  <si>
    <t>bis 3 To</t>
  </si>
  <si>
    <t>bis 5 To</t>
  </si>
  <si>
    <t>bis 20 To</t>
  </si>
  <si>
    <t>über 20 To</t>
  </si>
  <si>
    <t>Spinderhubanlagen</t>
  </si>
  <si>
    <t>Hydraulik Rohrbieger</t>
  </si>
  <si>
    <t>Hydraulik Kippvorrichtung</t>
  </si>
  <si>
    <t>ab 4 To</t>
  </si>
  <si>
    <t>Stahlseil</t>
  </si>
  <si>
    <t>Leiter</t>
  </si>
  <si>
    <t>Regale gemäß DIN EN 15635</t>
  </si>
  <si>
    <t>bis 10 m Länge</t>
  </si>
  <si>
    <t>bis 20 m Länge</t>
  </si>
  <si>
    <t>bis 30 m Länge</t>
  </si>
  <si>
    <r>
      <rPr>
        <b/>
        <sz val="11"/>
        <color rgb="FF000000"/>
        <rFont val="Calibri"/>
        <family val="2"/>
      </rPr>
      <t>zzgl.: 19% Mehrwertsteuer</t>
    </r>
    <r>
      <rPr>
        <sz val="11"/>
        <color rgb="FF000000"/>
        <rFont val="Calibri"/>
        <family val="2"/>
      </rPr>
      <t xml:space="preserve">  </t>
    </r>
  </si>
  <si>
    <t>Reisekosten</t>
  </si>
  <si>
    <t>Verpflegungsgeld bei Übernachtung</t>
  </si>
  <si>
    <t>Einzelpreis</t>
  </si>
  <si>
    <t>KM-Pauschale</t>
  </si>
  <si>
    <t>Hotelübernachtung</t>
  </si>
  <si>
    <t>Das Angebot kann vom Ergebnis des Gebührenrechners abweichen.</t>
  </si>
  <si>
    <r>
      <t xml:space="preserve"> </t>
    </r>
    <r>
      <rPr>
        <b/>
        <u/>
        <sz val="14"/>
        <color rgb="FF000000"/>
        <rFont val="Amasis MT Pro"/>
        <family val="1"/>
      </rPr>
      <t>Gebührenrechner für die UVV  Überprüfung 2023</t>
    </r>
  </si>
  <si>
    <t>Krane und Hebezeuge</t>
  </si>
  <si>
    <t>bis 3,2 To</t>
  </si>
  <si>
    <t>bis 6,3 To</t>
  </si>
  <si>
    <t>bis 12,5 To</t>
  </si>
  <si>
    <t>bis 16 To</t>
  </si>
  <si>
    <t>ab 16 To</t>
  </si>
  <si>
    <t>Greifzugseil o. Hebezeuge</t>
  </si>
  <si>
    <t>Ø8mm/ 20-50m</t>
  </si>
  <si>
    <t>Ø11,5mm/ 20-50m</t>
  </si>
  <si>
    <t>Ø16mm/ 20-50m</t>
  </si>
  <si>
    <t>Hebezeuge ortsfest/ fahrbar z.B. Stirnradflaschenzüge, 
Kettenzüge,Winden</t>
  </si>
  <si>
    <t>Elektro, Druckluft und
Hydraulik-Hebezeuge</t>
  </si>
  <si>
    <t>bis 1,25 To</t>
  </si>
  <si>
    <t>bis 25 To</t>
  </si>
  <si>
    <t>über 50 To</t>
  </si>
  <si>
    <t>Arbeitsbühne für Stapler</t>
  </si>
  <si>
    <t>über 16 To</t>
  </si>
  <si>
    <t>Portalkran, Katzbahn,Schwenkkran,
jeweils ohne Hebezeug</t>
  </si>
  <si>
    <t>Brückenkran, Portalkran, Katzbahn
jeweils mit Hebezeuge</t>
  </si>
  <si>
    <t>über 100 To</t>
  </si>
  <si>
    <t>/ Km</t>
  </si>
  <si>
    <t>Anschlagkette/ Kettengehänge</t>
  </si>
  <si>
    <t>Ketten Ø</t>
  </si>
  <si>
    <t>zzgl.: 19% Mehrwertsteuer</t>
  </si>
  <si>
    <t>zzgl. 19% Mehrwertsteuer</t>
  </si>
  <si>
    <t>Magnetische Rissprüfung von Ketten</t>
  </si>
  <si>
    <t>bis 10 mm</t>
  </si>
  <si>
    <t xml:space="preserve">Ketten Ø </t>
  </si>
  <si>
    <t>Ø 6 mm</t>
  </si>
  <si>
    <t>Ø 7+8 mm</t>
  </si>
  <si>
    <t>Ø 10 mm</t>
  </si>
  <si>
    <t>Ø 13 mm</t>
  </si>
  <si>
    <t>Ø 16 mm</t>
  </si>
  <si>
    <t>Ø über18 mm</t>
  </si>
  <si>
    <t>ab 13 mm</t>
  </si>
  <si>
    <t>Leitern</t>
  </si>
  <si>
    <t>Anschlagmittel</t>
  </si>
  <si>
    <t>1-Strang bis 2m</t>
  </si>
  <si>
    <t>1-Strang über 2m</t>
  </si>
  <si>
    <t>2-Strang bis 2m</t>
  </si>
  <si>
    <t>2-Strang über 2 m</t>
  </si>
  <si>
    <t>3+4 Strang bis 2 m</t>
  </si>
  <si>
    <t>3+4 Strang über 2 m</t>
  </si>
  <si>
    <t>1- Strang über 2 m</t>
  </si>
  <si>
    <t>Strang/Kettenlänge</t>
  </si>
  <si>
    <t xml:space="preserve">zzgl. 19% Mehrwertsteuer </t>
  </si>
  <si>
    <t>Rundschlinge</t>
  </si>
  <si>
    <t>/Übernachtung</t>
  </si>
  <si>
    <t>max.</t>
  </si>
  <si>
    <t>Die Hotelkosten können je nach Region vareiren.</t>
  </si>
  <si>
    <t>Prüfgeräte</t>
  </si>
  <si>
    <t>Handhebezeuge</t>
  </si>
  <si>
    <t>Stahlwinden</t>
  </si>
  <si>
    <t>Fluox-Konzentrat einmalig</t>
  </si>
  <si>
    <t>€/ Tag</t>
  </si>
  <si>
    <t>Magnetrissprüfgerät für Ketten</t>
  </si>
  <si>
    <t xml:space="preserve">zzgl.: 19% Mehrwertsteuer  </t>
  </si>
  <si>
    <t>Tage</t>
  </si>
  <si>
    <t>Auffanggurt und Verbindungsmittel</t>
  </si>
  <si>
    <t>Verbindungsmittel</t>
  </si>
  <si>
    <t>Auffanggurt</t>
  </si>
  <si>
    <t>Kraftbetriebene Tore und Türen</t>
  </si>
  <si>
    <t>Tür</t>
  </si>
  <si>
    <t>Tor</t>
  </si>
  <si>
    <r>
      <rPr>
        <b/>
        <sz val="11"/>
        <color theme="3"/>
        <rFont val="Calibri"/>
        <family val="2"/>
      </rPr>
      <t xml:space="preserve">Gesamtsumme ink. 19% Mehrwertsteuer </t>
    </r>
    <r>
      <rPr>
        <b/>
        <sz val="11"/>
        <color rgb="FF00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</si>
</sst>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7]"/>
    <numFmt numFmtId="165" formatCode="#,##0.00\ &quot;€&quot;"/>
    <numFmt numFmtId="166" formatCode="_-* #,##0\ _€_-;\-* #,##0\ _€_-;_-* &quot;-&quot;\ _€_-;_-@_-"/>
  </numFmts>
  <fonts count="22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masis MT Pro"/>
      <family val="1"/>
    </font>
    <font>
      <b/>
      <u/>
      <sz val="14"/>
      <color rgb="FF000000"/>
      <name val="Amasis MT Pro"/>
      <family val="1"/>
    </font>
    <font>
      <b/>
      <sz val="14"/>
      <color rgb="FF00206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2060"/>
      <name val="Calibri"/>
      <family val="2"/>
    </font>
    <font>
      <b/>
      <sz val="18"/>
      <color rgb="FF002060"/>
      <name val="Calibri"/>
      <family val="2"/>
    </font>
    <font>
      <b/>
      <sz val="11"/>
      <color theme="3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8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double">
        <color rgb="FF4472C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double">
        <color rgb="FF4472C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double">
        <color rgb="FF4472C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rgb="FF4472C4"/>
      </right>
      <top style="thin">
        <color rgb="FF000000"/>
      </top>
      <bottom/>
      <diagonal/>
    </border>
    <border>
      <left style="thin">
        <color rgb="FF000000"/>
      </left>
      <right style="double">
        <color rgb="FF4472C4"/>
      </right>
      <top style="thin">
        <color rgb="FF000000"/>
      </top>
      <bottom/>
      <diagonal/>
    </border>
    <border>
      <left style="medium">
        <color theme="1"/>
      </left>
      <right style="medium">
        <color indexed="64"/>
      </right>
      <top style="double">
        <color rgb="FF4472C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top"/>
    </xf>
    <xf numFmtId="0" fontId="0" fillId="0" borderId="7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top"/>
    </xf>
    <xf numFmtId="164" fontId="0" fillId="0" borderId="7" xfId="0" applyNumberFormat="1" applyBorder="1" applyAlignment="1">
      <alignment horizontal="center" vertical="top"/>
    </xf>
    <xf numFmtId="4" fontId="0" fillId="0" borderId="2" xfId="0" applyNumberFormat="1" applyBorder="1" applyAlignment="1">
      <alignment horizontal="center" vertical="top"/>
    </xf>
    <xf numFmtId="165" fontId="0" fillId="0" borderId="20" xfId="0" applyNumberFormat="1" applyBorder="1" applyAlignment="1">
      <alignment horizontal="right"/>
    </xf>
    <xf numFmtId="0" fontId="0" fillId="0" borderId="21" xfId="0" applyBorder="1" applyAlignment="1">
      <alignment horizontal="left"/>
    </xf>
    <xf numFmtId="165" fontId="0" fillId="0" borderId="24" xfId="0" applyNumberFormat="1" applyBorder="1"/>
    <xf numFmtId="0" fontId="0" fillId="0" borderId="0" xfId="0" applyAlignment="1">
      <alignment horizontal="left" vertical="top"/>
    </xf>
    <xf numFmtId="165" fontId="0" fillId="0" borderId="14" xfId="0" applyNumberFormat="1" applyBorder="1" applyAlignment="1">
      <alignment horizontal="right"/>
    </xf>
    <xf numFmtId="165" fontId="0" fillId="0" borderId="32" xfId="0" applyNumberFormat="1" applyBorder="1"/>
    <xf numFmtId="0" fontId="17" fillId="0" borderId="13" xfId="0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165" fontId="16" fillId="0" borderId="13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top"/>
    </xf>
    <xf numFmtId="165" fontId="0" fillId="0" borderId="6" xfId="0" applyNumberFormat="1" applyBorder="1" applyAlignment="1">
      <alignment horizontal="center" vertical="top"/>
    </xf>
    <xf numFmtId="4" fontId="0" fillId="0" borderId="6" xfId="0" applyNumberFormat="1" applyBorder="1" applyAlignment="1">
      <alignment horizontal="center" vertical="top"/>
    </xf>
    <xf numFmtId="165" fontId="0" fillId="0" borderId="17" xfId="0" applyNumberFormat="1" applyBorder="1" applyAlignment="1">
      <alignment horizontal="right"/>
    </xf>
    <xf numFmtId="2" fontId="0" fillId="0" borderId="18" xfId="0" applyNumberFormat="1" applyBorder="1" applyAlignment="1">
      <alignment horizontal="left"/>
    </xf>
    <xf numFmtId="165" fontId="0" fillId="0" borderId="23" xfId="0" applyNumberFormat="1" applyBorder="1"/>
    <xf numFmtId="165" fontId="0" fillId="0" borderId="3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/>
    </xf>
    <xf numFmtId="165" fontId="0" fillId="10" borderId="13" xfId="0" applyNumberFormat="1" applyFill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4" fontId="0" fillId="0" borderId="71" xfId="0" applyNumberFormat="1" applyBorder="1" applyAlignment="1">
      <alignment horizontal="center" vertical="top"/>
    </xf>
    <xf numFmtId="164" fontId="0" fillId="0" borderId="71" xfId="0" applyNumberFormat="1" applyBorder="1" applyAlignment="1">
      <alignment horizontal="center" vertical="top"/>
    </xf>
    <xf numFmtId="165" fontId="0" fillId="0" borderId="65" xfId="0" applyNumberFormat="1" applyBorder="1" applyAlignment="1">
      <alignment horizontal="center" vertical="center"/>
    </xf>
    <xf numFmtId="165" fontId="0" fillId="10" borderId="65" xfId="0" applyNumberFormat="1" applyFill="1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8" borderId="39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 applyProtection="1">
      <alignment horizontal="center" vertical="center"/>
      <protection locked="0"/>
    </xf>
    <xf numFmtId="0" fontId="0" fillId="8" borderId="19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16" fillId="9" borderId="13" xfId="0" applyFont="1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0" fillId="9" borderId="39" xfId="0" applyFill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horizontal="center" vertical="center"/>
      <protection locked="0"/>
    </xf>
    <xf numFmtId="0" fontId="0" fillId="9" borderId="65" xfId="0" applyFill="1" applyBorder="1" applyAlignment="1" applyProtection="1">
      <alignment horizontal="center" vertical="center"/>
      <protection locked="0"/>
    </xf>
    <xf numFmtId="0" fontId="20" fillId="0" borderId="16" xfId="0" applyFont="1" applyBorder="1" applyAlignment="1">
      <alignment horizontal="left"/>
    </xf>
    <xf numFmtId="0" fontId="7" fillId="0" borderId="1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9" borderId="48" xfId="0" applyFont="1" applyFill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165" fontId="0" fillId="0" borderId="62" xfId="0" applyNumberFormat="1" applyBorder="1" applyAlignment="1">
      <alignment horizontal="center" vertical="center"/>
    </xf>
    <xf numFmtId="0" fontId="7" fillId="9" borderId="62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19" xfId="0" applyFont="1" applyFill="1" applyBorder="1" applyAlignment="1" applyProtection="1">
      <alignment horizontal="center" vertical="center"/>
      <protection locked="0"/>
    </xf>
    <xf numFmtId="165" fontId="0" fillId="0" borderId="7" xfId="0" applyNumberFormat="1" applyBorder="1" applyAlignment="1">
      <alignment horizontal="center" vertical="top"/>
    </xf>
    <xf numFmtId="0" fontId="7" fillId="0" borderId="62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165" fontId="0" fillId="10" borderId="63" xfId="0" applyNumberFormat="1" applyFill="1" applyBorder="1" applyAlignment="1">
      <alignment horizontal="center" vertical="center"/>
    </xf>
    <xf numFmtId="165" fontId="0" fillId="10" borderId="66" xfId="0" applyNumberFormat="1" applyFill="1" applyBorder="1" applyAlignment="1">
      <alignment horizontal="center" vertical="center"/>
    </xf>
    <xf numFmtId="3" fontId="0" fillId="9" borderId="74" xfId="0" applyNumberFormat="1" applyFill="1" applyBorder="1" applyAlignment="1" applyProtection="1">
      <alignment horizontal="center" vertical="center"/>
      <protection locked="0"/>
    </xf>
    <xf numFmtId="3" fontId="0" fillId="9" borderId="76" xfId="0" applyNumberFormat="1" applyFill="1" applyBorder="1" applyAlignment="1" applyProtection="1">
      <alignment horizontal="center" vertical="center"/>
      <protection locked="0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75" xfId="0" applyNumberFormat="1" applyBorder="1" applyAlignment="1">
      <alignment horizontal="center" vertical="center"/>
    </xf>
    <xf numFmtId="165" fontId="0" fillId="0" borderId="76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73" xfId="0" applyNumberFormat="1" applyBorder="1" applyAlignment="1">
      <alignment horizontal="center" vertical="center"/>
    </xf>
    <xf numFmtId="165" fontId="0" fillId="0" borderId="74" xfId="0" applyNumberForma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 wrapText="1"/>
    </xf>
    <xf numFmtId="166" fontId="12" fillId="0" borderId="13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165" fontId="15" fillId="5" borderId="1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59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67" xfId="0" applyFont="1" applyBorder="1" applyAlignment="1">
      <alignment horizontal="right" vertical="center"/>
    </xf>
    <xf numFmtId="165" fontId="7" fillId="5" borderId="57" xfId="0" applyNumberFormat="1" applyFont="1" applyFill="1" applyBorder="1" applyAlignment="1">
      <alignment horizontal="center" vertical="center"/>
    </xf>
    <xf numFmtId="165" fontId="7" fillId="5" borderId="60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165" fontId="7" fillId="5" borderId="12" xfId="0" applyNumberFormat="1" applyFont="1" applyFill="1" applyBorder="1" applyAlignment="1">
      <alignment horizontal="center" vertical="center"/>
    </xf>
    <xf numFmtId="165" fontId="7" fillId="5" borderId="42" xfId="0" applyNumberFormat="1" applyFont="1" applyFill="1" applyBorder="1" applyAlignment="1">
      <alignment horizontal="center" vertical="center"/>
    </xf>
    <xf numFmtId="0" fontId="7" fillId="7" borderId="43" xfId="0" applyFont="1" applyFill="1" applyBorder="1" applyAlignment="1" applyProtection="1">
      <alignment horizontal="center" vertical="center"/>
      <protection locked="0"/>
    </xf>
    <xf numFmtId="0" fontId="7" fillId="7" borderId="46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top"/>
    </xf>
    <xf numFmtId="165" fontId="7" fillId="6" borderId="22" xfId="0" applyNumberFormat="1" applyFont="1" applyFill="1" applyBorder="1" applyAlignment="1">
      <alignment horizontal="center" vertical="center"/>
    </xf>
    <xf numFmtId="165" fontId="7" fillId="6" borderId="30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0" borderId="5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3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165" fontId="7" fillId="5" borderId="22" xfId="0" applyNumberFormat="1" applyFont="1" applyFill="1" applyBorder="1" applyAlignment="1">
      <alignment horizontal="center" vertical="center"/>
    </xf>
    <xf numFmtId="165" fontId="7" fillId="5" borderId="30" xfId="0" applyNumberFormat="1" applyFont="1" applyFill="1" applyBorder="1" applyAlignment="1">
      <alignment horizontal="center" vertical="center"/>
    </xf>
    <xf numFmtId="165" fontId="7" fillId="5" borderId="5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164" fontId="7" fillId="5" borderId="49" xfId="0" applyNumberFormat="1" applyFont="1" applyFill="1" applyBorder="1" applyAlignment="1">
      <alignment horizontal="center" vertical="center"/>
    </xf>
    <xf numFmtId="164" fontId="7" fillId="5" borderId="5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1" xfId="0" applyBorder="1" applyAlignment="1">
      <alignment horizontal="left" vertical="top"/>
    </xf>
    <xf numFmtId="0" fontId="7" fillId="0" borderId="40" xfId="0" applyFont="1" applyBorder="1" applyAlignment="1">
      <alignment horizontal="right" vertical="center"/>
    </xf>
    <xf numFmtId="0" fontId="7" fillId="0" borderId="41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1" fillId="0" borderId="79" xfId="0" applyFont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0" fillId="0" borderId="77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165" fontId="0" fillId="5" borderId="12" xfId="0" applyNumberFormat="1" applyFill="1" applyBorder="1" applyAlignment="1">
      <alignment horizontal="center" vertical="center"/>
    </xf>
    <xf numFmtId="165" fontId="0" fillId="5" borderId="42" xfId="0" applyNumberForma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0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40" xfId="0" applyFont="1" applyBorder="1" applyAlignment="1">
      <alignment horizontal="center" vertical="top"/>
    </xf>
    <xf numFmtId="0" fontId="18" fillId="0" borderId="41" xfId="0" applyFont="1" applyBorder="1" applyAlignment="1">
      <alignment horizontal="center" vertical="top"/>
    </xf>
    <xf numFmtId="0" fontId="18" fillId="0" borderId="42" xfId="0" applyFont="1" applyBorder="1" applyAlignment="1">
      <alignment horizontal="center" vertical="top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2" xfId="0" applyBorder="1" applyAlignment="1">
      <alignment horizontal="right" vertical="center"/>
    </xf>
    <xf numFmtId="0" fontId="0" fillId="0" borderId="36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7" fillId="0" borderId="45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11" borderId="13" xfId="0" applyFill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164" fontId="7" fillId="5" borderId="57" xfId="0" applyNumberFormat="1" applyFont="1" applyFill="1" applyBorder="1" applyAlignment="1">
      <alignment horizontal="center" vertical="center"/>
    </xf>
    <xf numFmtId="164" fontId="7" fillId="5" borderId="58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64" fontId="0" fillId="10" borderId="19" xfId="0" applyNumberFormat="1" applyFont="1" applyFill="1" applyBorder="1" applyAlignment="1">
      <alignment horizontal="center" vertical="center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>
      <alignment horizontal="right" vertical="center"/>
    </xf>
    <xf numFmtId="0" fontId="0" fillId="11" borderId="39" xfId="0" applyFill="1" applyBorder="1" applyAlignment="1">
      <alignment horizontal="right" vertical="center"/>
    </xf>
    <xf numFmtId="164" fontId="0" fillId="10" borderId="39" xfId="0" applyNumberFormat="1" applyFont="1" applyFill="1" applyBorder="1" applyAlignment="1">
      <alignment horizontal="center" vertic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tabSelected="1" topLeftCell="A73" zoomScale="130" zoomScaleNormal="130" workbookViewId="0">
      <selection activeCell="G81" sqref="G81"/>
    </sheetView>
  </sheetViews>
  <sheetFormatPr baseColWidth="10" defaultRowHeight="15" x14ac:dyDescent="0.25"/>
  <cols>
    <col min="1" max="1" width="11.5703125" customWidth="1"/>
    <col min="4" max="4" width="11.42578125" customWidth="1"/>
    <col min="7" max="7" width="11.5703125" customWidth="1"/>
  </cols>
  <sheetData>
    <row r="1" spans="1:7" x14ac:dyDescent="0.25">
      <c r="A1" s="128" t="s">
        <v>48</v>
      </c>
      <c r="B1" s="128"/>
      <c r="C1" s="128"/>
      <c r="D1" s="128"/>
      <c r="E1" s="128"/>
      <c r="F1" s="128"/>
      <c r="G1" s="128"/>
    </row>
    <row r="2" spans="1:7" x14ac:dyDescent="0.25">
      <c r="A2" s="128"/>
      <c r="B2" s="128"/>
      <c r="C2" s="128"/>
      <c r="D2" s="128"/>
      <c r="E2" s="128"/>
      <c r="F2" s="128"/>
      <c r="G2" s="128"/>
    </row>
    <row r="3" spans="1:7" x14ac:dyDescent="0.25">
      <c r="A3" s="128"/>
      <c r="B3" s="128"/>
      <c r="C3" s="128"/>
      <c r="D3" s="128"/>
      <c r="E3" s="128"/>
      <c r="F3" s="128"/>
      <c r="G3" s="128"/>
    </row>
    <row r="4" spans="1:7" ht="15.75" thickBot="1" x14ac:dyDescent="0.3">
      <c r="A4" s="128"/>
      <c r="B4" s="128"/>
      <c r="C4" s="128"/>
      <c r="D4" s="128"/>
      <c r="E4" s="128"/>
      <c r="F4" s="128"/>
      <c r="G4" s="128"/>
    </row>
    <row r="5" spans="1:7" ht="18.75" x14ac:dyDescent="0.25">
      <c r="A5" s="132" t="s">
        <v>49</v>
      </c>
      <c r="B5" s="133"/>
      <c r="C5" s="133"/>
      <c r="D5" s="133"/>
      <c r="E5" s="133"/>
      <c r="F5" s="133"/>
      <c r="G5" s="134"/>
    </row>
    <row r="6" spans="1:7" ht="18" customHeight="1" x14ac:dyDescent="0.25">
      <c r="A6" s="135" t="s">
        <v>1</v>
      </c>
      <c r="B6" s="135"/>
      <c r="C6" s="135"/>
      <c r="D6" s="137" t="s">
        <v>2</v>
      </c>
      <c r="E6" s="138" t="s">
        <v>3</v>
      </c>
      <c r="F6" s="137" t="s">
        <v>4</v>
      </c>
      <c r="G6" s="137" t="s">
        <v>5</v>
      </c>
    </row>
    <row r="7" spans="1:7" ht="18.600000000000001" customHeight="1" x14ac:dyDescent="0.25">
      <c r="A7" s="135"/>
      <c r="B7" s="135"/>
      <c r="C7" s="135"/>
      <c r="D7" s="137"/>
      <c r="E7" s="138"/>
      <c r="F7" s="137"/>
      <c r="G7" s="137"/>
    </row>
    <row r="8" spans="1:7" ht="18.600000000000001" customHeight="1" x14ac:dyDescent="0.25">
      <c r="A8" s="139" t="s">
        <v>59</v>
      </c>
      <c r="B8" s="140"/>
      <c r="C8" s="140"/>
      <c r="D8" s="18" t="s">
        <v>26</v>
      </c>
      <c r="E8" s="19">
        <v>36</v>
      </c>
      <c r="F8" s="48"/>
      <c r="G8" s="20">
        <f t="shared" ref="G8:G39" si="0">E8*F8</f>
        <v>0</v>
      </c>
    </row>
    <row r="9" spans="1:7" ht="18.600000000000001" customHeight="1" x14ac:dyDescent="0.25">
      <c r="A9" s="140"/>
      <c r="B9" s="140"/>
      <c r="C9" s="140"/>
      <c r="D9" s="18" t="s">
        <v>50</v>
      </c>
      <c r="E9" s="19">
        <v>54</v>
      </c>
      <c r="F9" s="48"/>
      <c r="G9" s="20">
        <f t="shared" si="0"/>
        <v>0</v>
      </c>
    </row>
    <row r="10" spans="1:7" ht="18.600000000000001" customHeight="1" x14ac:dyDescent="0.25">
      <c r="A10" s="140"/>
      <c r="B10" s="140"/>
      <c r="C10" s="140"/>
      <c r="D10" s="18" t="s">
        <v>51</v>
      </c>
      <c r="E10" s="19">
        <v>59</v>
      </c>
      <c r="F10" s="48"/>
      <c r="G10" s="20">
        <f t="shared" si="0"/>
        <v>0</v>
      </c>
    </row>
    <row r="11" spans="1:7" ht="18.600000000000001" customHeight="1" x14ac:dyDescent="0.25">
      <c r="A11" s="140"/>
      <c r="B11" s="140"/>
      <c r="C11" s="140"/>
      <c r="D11" s="18" t="s">
        <v>52</v>
      </c>
      <c r="E11" s="19">
        <v>79</v>
      </c>
      <c r="F11" s="48"/>
      <c r="G11" s="20">
        <f t="shared" si="0"/>
        <v>0</v>
      </c>
    </row>
    <row r="12" spans="1:7" ht="18.600000000000001" customHeight="1" x14ac:dyDescent="0.25">
      <c r="A12" s="140"/>
      <c r="B12" s="140"/>
      <c r="C12" s="140"/>
      <c r="D12" s="18" t="s">
        <v>53</v>
      </c>
      <c r="E12" s="19">
        <v>94</v>
      </c>
      <c r="F12" s="48"/>
      <c r="G12" s="20">
        <f t="shared" si="0"/>
        <v>0</v>
      </c>
    </row>
    <row r="13" spans="1:7" ht="18.600000000000001" customHeight="1" x14ac:dyDescent="0.25">
      <c r="A13" s="140"/>
      <c r="B13" s="140"/>
      <c r="C13" s="140"/>
      <c r="D13" s="18" t="s">
        <v>54</v>
      </c>
      <c r="E13" s="19">
        <v>124</v>
      </c>
      <c r="F13" s="48"/>
      <c r="G13" s="20">
        <f t="shared" si="0"/>
        <v>0</v>
      </c>
    </row>
    <row r="14" spans="1:7" ht="18.600000000000001" customHeight="1" x14ac:dyDescent="0.25">
      <c r="A14" s="104" t="s">
        <v>55</v>
      </c>
      <c r="B14" s="105"/>
      <c r="C14" s="106" t="s">
        <v>56</v>
      </c>
      <c r="D14" s="107"/>
      <c r="E14" s="19">
        <v>29</v>
      </c>
      <c r="F14" s="48"/>
      <c r="G14" s="20">
        <f t="shared" si="0"/>
        <v>0</v>
      </c>
    </row>
    <row r="15" spans="1:7" ht="18.600000000000001" customHeight="1" x14ac:dyDescent="0.25">
      <c r="A15" s="105"/>
      <c r="B15" s="105"/>
      <c r="C15" s="98" t="s">
        <v>57</v>
      </c>
      <c r="D15" s="99"/>
      <c r="E15" s="19">
        <v>34</v>
      </c>
      <c r="F15" s="48"/>
      <c r="G15" s="20">
        <f t="shared" si="0"/>
        <v>0</v>
      </c>
    </row>
    <row r="16" spans="1:7" ht="18.600000000000001" customHeight="1" x14ac:dyDescent="0.25">
      <c r="A16" s="105"/>
      <c r="B16" s="105"/>
      <c r="C16" s="106" t="s">
        <v>58</v>
      </c>
      <c r="D16" s="108"/>
      <c r="E16" s="19">
        <v>54</v>
      </c>
      <c r="F16" s="48"/>
      <c r="G16" s="20">
        <f t="shared" si="0"/>
        <v>0</v>
      </c>
    </row>
    <row r="17" spans="1:7" ht="18.600000000000001" customHeight="1" x14ac:dyDescent="0.25">
      <c r="A17" s="102" t="s">
        <v>60</v>
      </c>
      <c r="B17" s="103"/>
      <c r="C17" s="103"/>
      <c r="D17" s="18" t="s">
        <v>61</v>
      </c>
      <c r="E17" s="19">
        <v>54</v>
      </c>
      <c r="F17" s="48"/>
      <c r="G17" s="20">
        <f t="shared" si="0"/>
        <v>0</v>
      </c>
    </row>
    <row r="18" spans="1:7" ht="18.600000000000001" customHeight="1" x14ac:dyDescent="0.25">
      <c r="A18" s="103"/>
      <c r="B18" s="103"/>
      <c r="C18" s="103"/>
      <c r="D18" s="18" t="s">
        <v>50</v>
      </c>
      <c r="E18" s="19">
        <v>64</v>
      </c>
      <c r="F18" s="48"/>
      <c r="G18" s="20">
        <f t="shared" si="0"/>
        <v>0</v>
      </c>
    </row>
    <row r="19" spans="1:7" ht="18.600000000000001" customHeight="1" x14ac:dyDescent="0.25">
      <c r="A19" s="103"/>
      <c r="B19" s="103"/>
      <c r="C19" s="103"/>
      <c r="D19" s="18" t="s">
        <v>51</v>
      </c>
      <c r="E19" s="19">
        <v>79</v>
      </c>
      <c r="F19" s="48"/>
      <c r="G19" s="20">
        <f t="shared" si="0"/>
        <v>0</v>
      </c>
    </row>
    <row r="20" spans="1:7" ht="18.600000000000001" customHeight="1" x14ac:dyDescent="0.25">
      <c r="A20" s="103"/>
      <c r="B20" s="103"/>
      <c r="C20" s="103"/>
      <c r="D20" s="18" t="s">
        <v>52</v>
      </c>
      <c r="E20" s="19">
        <v>99</v>
      </c>
      <c r="F20" s="48"/>
      <c r="G20" s="20">
        <f t="shared" si="0"/>
        <v>0</v>
      </c>
    </row>
    <row r="21" spans="1:7" ht="18.600000000000001" customHeight="1" x14ac:dyDescent="0.25">
      <c r="A21" s="103"/>
      <c r="B21" s="103"/>
      <c r="C21" s="103"/>
      <c r="D21" s="18" t="s">
        <v>53</v>
      </c>
      <c r="E21" s="19">
        <v>114</v>
      </c>
      <c r="F21" s="49"/>
      <c r="G21" s="30">
        <f t="shared" si="0"/>
        <v>0</v>
      </c>
    </row>
    <row r="22" spans="1:7" ht="18.600000000000001" customHeight="1" x14ac:dyDescent="0.25">
      <c r="A22" s="103"/>
      <c r="B22" s="103"/>
      <c r="C22" s="103"/>
      <c r="D22" s="18" t="s">
        <v>62</v>
      </c>
      <c r="E22" s="19">
        <v>144</v>
      </c>
      <c r="F22" s="48"/>
      <c r="G22" s="20">
        <f t="shared" si="0"/>
        <v>0</v>
      </c>
    </row>
    <row r="23" spans="1:7" ht="18.600000000000001" customHeight="1" x14ac:dyDescent="0.25">
      <c r="A23" s="103"/>
      <c r="B23" s="103"/>
      <c r="C23" s="103"/>
      <c r="D23" s="18" t="s">
        <v>19</v>
      </c>
      <c r="E23" s="19">
        <v>194</v>
      </c>
      <c r="F23" s="48"/>
      <c r="G23" s="20">
        <f t="shared" si="0"/>
        <v>0</v>
      </c>
    </row>
    <row r="24" spans="1:7" ht="18.600000000000001" customHeight="1" x14ac:dyDescent="0.25">
      <c r="A24" s="103"/>
      <c r="B24" s="103"/>
      <c r="C24" s="103"/>
      <c r="D24" s="18" t="s">
        <v>63</v>
      </c>
      <c r="E24" s="19">
        <v>219</v>
      </c>
      <c r="F24" s="48"/>
      <c r="G24" s="20">
        <f t="shared" si="0"/>
        <v>0</v>
      </c>
    </row>
    <row r="25" spans="1:7" ht="18.600000000000001" customHeight="1" x14ac:dyDescent="0.25">
      <c r="A25" s="102" t="s">
        <v>66</v>
      </c>
      <c r="B25" s="103"/>
      <c r="C25" s="103"/>
      <c r="D25" s="18" t="s">
        <v>61</v>
      </c>
      <c r="E25" s="19">
        <v>24</v>
      </c>
      <c r="F25" s="48"/>
      <c r="G25" s="20">
        <f t="shared" si="0"/>
        <v>0</v>
      </c>
    </row>
    <row r="26" spans="1:7" ht="18.600000000000001" customHeight="1" x14ac:dyDescent="0.25">
      <c r="A26" s="103"/>
      <c r="B26" s="103"/>
      <c r="C26" s="103"/>
      <c r="D26" s="18" t="s">
        <v>50</v>
      </c>
      <c r="E26" s="19">
        <v>34</v>
      </c>
      <c r="F26" s="48"/>
      <c r="G26" s="20">
        <f t="shared" si="0"/>
        <v>0</v>
      </c>
    </row>
    <row r="27" spans="1:7" ht="18.600000000000001" customHeight="1" x14ac:dyDescent="0.25">
      <c r="A27" s="103"/>
      <c r="B27" s="103"/>
      <c r="C27" s="103"/>
      <c r="D27" s="18" t="s">
        <v>51</v>
      </c>
      <c r="E27" s="19">
        <v>44</v>
      </c>
      <c r="F27" s="48"/>
      <c r="G27" s="20">
        <f t="shared" si="0"/>
        <v>0</v>
      </c>
    </row>
    <row r="28" spans="1:7" ht="18.600000000000001" customHeight="1" x14ac:dyDescent="0.25">
      <c r="A28" s="103"/>
      <c r="B28" s="103"/>
      <c r="C28" s="103"/>
      <c r="D28" s="18" t="s">
        <v>52</v>
      </c>
      <c r="E28" s="19">
        <v>64</v>
      </c>
      <c r="F28" s="48"/>
      <c r="G28" s="20">
        <f t="shared" si="0"/>
        <v>0</v>
      </c>
    </row>
    <row r="29" spans="1:7" ht="18.600000000000001" customHeight="1" x14ac:dyDescent="0.25">
      <c r="A29" s="103"/>
      <c r="B29" s="103"/>
      <c r="C29" s="103"/>
      <c r="D29" s="18" t="s">
        <v>53</v>
      </c>
      <c r="E29" s="19">
        <v>84</v>
      </c>
      <c r="F29" s="48"/>
      <c r="G29" s="20">
        <f t="shared" si="0"/>
        <v>0</v>
      </c>
    </row>
    <row r="30" spans="1:7" ht="18.600000000000001" customHeight="1" x14ac:dyDescent="0.25">
      <c r="A30" s="103"/>
      <c r="B30" s="103"/>
      <c r="C30" s="103"/>
      <c r="D30" s="18" t="s">
        <v>65</v>
      </c>
      <c r="E30" s="19">
        <v>89</v>
      </c>
      <c r="F30" s="48"/>
      <c r="G30" s="20">
        <f t="shared" si="0"/>
        <v>0</v>
      </c>
    </row>
    <row r="31" spans="1:7" ht="18.600000000000001" customHeight="1" x14ac:dyDescent="0.25">
      <c r="A31" s="136" t="s">
        <v>67</v>
      </c>
      <c r="B31" s="103"/>
      <c r="C31" s="103"/>
      <c r="D31" s="18" t="s">
        <v>61</v>
      </c>
      <c r="E31" s="19">
        <v>79</v>
      </c>
      <c r="F31" s="48"/>
      <c r="G31" s="20">
        <f t="shared" si="0"/>
        <v>0</v>
      </c>
    </row>
    <row r="32" spans="1:7" ht="18.600000000000001" customHeight="1" x14ac:dyDescent="0.25">
      <c r="A32" s="103"/>
      <c r="B32" s="103"/>
      <c r="C32" s="103"/>
      <c r="D32" s="18" t="s">
        <v>50</v>
      </c>
      <c r="E32" s="19">
        <v>109</v>
      </c>
      <c r="F32" s="48"/>
      <c r="G32" s="20">
        <f t="shared" si="0"/>
        <v>0</v>
      </c>
    </row>
    <row r="33" spans="1:7" ht="18.600000000000001" customHeight="1" x14ac:dyDescent="0.25">
      <c r="A33" s="103"/>
      <c r="B33" s="103"/>
      <c r="C33" s="103"/>
      <c r="D33" s="18" t="s">
        <v>51</v>
      </c>
      <c r="E33" s="19">
        <v>134</v>
      </c>
      <c r="F33" s="48"/>
      <c r="G33" s="20">
        <f t="shared" si="0"/>
        <v>0</v>
      </c>
    </row>
    <row r="34" spans="1:7" ht="18.600000000000001" customHeight="1" x14ac:dyDescent="0.25">
      <c r="A34" s="103"/>
      <c r="B34" s="103"/>
      <c r="C34" s="103"/>
      <c r="D34" s="18" t="s">
        <v>52</v>
      </c>
      <c r="E34" s="19">
        <v>174</v>
      </c>
      <c r="F34" s="48"/>
      <c r="G34" s="20">
        <f t="shared" si="0"/>
        <v>0</v>
      </c>
    </row>
    <row r="35" spans="1:7" ht="18.600000000000001" customHeight="1" x14ac:dyDescent="0.25">
      <c r="A35" s="103"/>
      <c r="B35" s="103"/>
      <c r="C35" s="103"/>
      <c r="D35" s="18" t="s">
        <v>53</v>
      </c>
      <c r="E35" s="19">
        <v>219</v>
      </c>
      <c r="F35" s="48"/>
      <c r="G35" s="20">
        <f t="shared" si="0"/>
        <v>0</v>
      </c>
    </row>
    <row r="36" spans="1:7" ht="18.600000000000001" customHeight="1" x14ac:dyDescent="0.25">
      <c r="A36" s="103"/>
      <c r="B36" s="103"/>
      <c r="C36" s="103"/>
      <c r="D36" s="18" t="s">
        <v>62</v>
      </c>
      <c r="E36" s="19">
        <v>274</v>
      </c>
      <c r="F36" s="48"/>
      <c r="G36" s="20">
        <f t="shared" si="0"/>
        <v>0</v>
      </c>
    </row>
    <row r="37" spans="1:7" ht="18.600000000000001" customHeight="1" x14ac:dyDescent="0.25">
      <c r="A37" s="103"/>
      <c r="B37" s="103"/>
      <c r="C37" s="103"/>
      <c r="D37" s="18" t="s">
        <v>19</v>
      </c>
      <c r="E37" s="19">
        <v>354</v>
      </c>
      <c r="F37" s="48"/>
      <c r="G37" s="20">
        <f t="shared" si="0"/>
        <v>0</v>
      </c>
    </row>
    <row r="38" spans="1:7" ht="18.600000000000001" customHeight="1" x14ac:dyDescent="0.25">
      <c r="A38" s="103"/>
      <c r="B38" s="103"/>
      <c r="C38" s="103"/>
      <c r="D38" s="18" t="s">
        <v>20</v>
      </c>
      <c r="E38" s="19">
        <v>454</v>
      </c>
      <c r="F38" s="48"/>
      <c r="G38" s="20">
        <f t="shared" si="0"/>
        <v>0</v>
      </c>
    </row>
    <row r="39" spans="1:7" ht="18.600000000000001" customHeight="1" x14ac:dyDescent="0.25">
      <c r="A39" s="103"/>
      <c r="B39" s="103"/>
      <c r="C39" s="103"/>
      <c r="D39" s="18" t="s">
        <v>68</v>
      </c>
      <c r="E39" s="19">
        <v>554</v>
      </c>
      <c r="F39" s="48"/>
      <c r="G39" s="20">
        <f t="shared" si="0"/>
        <v>0</v>
      </c>
    </row>
    <row r="40" spans="1:7" ht="18.600000000000001" customHeight="1" x14ac:dyDescent="0.25">
      <c r="A40" s="141" t="s">
        <v>73</v>
      </c>
      <c r="B40" s="142"/>
      <c r="C40" s="142"/>
      <c r="D40" s="142"/>
      <c r="E40" s="142"/>
      <c r="F40" s="142"/>
      <c r="G40" s="143">
        <f>SUM(G8:G39)</f>
        <v>0</v>
      </c>
    </row>
    <row r="41" spans="1:7" ht="18.600000000000001" customHeight="1" x14ac:dyDescent="0.25">
      <c r="A41" s="142"/>
      <c r="B41" s="142"/>
      <c r="C41" s="142"/>
      <c r="D41" s="142"/>
      <c r="E41" s="142"/>
      <c r="F41" s="142"/>
      <c r="G41" s="143"/>
    </row>
    <row r="42" spans="1:7" ht="18.75" x14ac:dyDescent="0.25">
      <c r="A42" s="129" t="s">
        <v>0</v>
      </c>
      <c r="B42" s="129"/>
      <c r="C42" s="129"/>
      <c r="D42" s="129"/>
      <c r="E42" s="129"/>
      <c r="F42" s="129"/>
      <c r="G42" s="129"/>
    </row>
    <row r="43" spans="1:7" ht="15.6" customHeight="1" x14ac:dyDescent="0.25">
      <c r="A43" s="130" t="s">
        <v>1</v>
      </c>
      <c r="B43" s="130"/>
      <c r="C43" s="130"/>
      <c r="D43" s="130" t="s">
        <v>2</v>
      </c>
      <c r="E43" s="131" t="s">
        <v>3</v>
      </c>
      <c r="F43" s="130" t="s">
        <v>4</v>
      </c>
      <c r="G43" s="130" t="s">
        <v>5</v>
      </c>
    </row>
    <row r="44" spans="1:7" ht="15.6" customHeight="1" x14ac:dyDescent="0.25">
      <c r="A44" s="130"/>
      <c r="B44" s="130"/>
      <c r="C44" s="130"/>
      <c r="D44" s="130"/>
      <c r="E44" s="131"/>
      <c r="F44" s="130"/>
      <c r="G44" s="130"/>
    </row>
    <row r="45" spans="1:7" x14ac:dyDescent="0.25">
      <c r="A45" s="100" t="s">
        <v>6</v>
      </c>
      <c r="B45" s="100"/>
      <c r="C45" s="100"/>
      <c r="D45" s="8"/>
      <c r="E45" s="10">
        <v>26</v>
      </c>
      <c r="F45" s="37"/>
      <c r="G45" s="10">
        <f>F45*E45</f>
        <v>0</v>
      </c>
    </row>
    <row r="46" spans="1:7" x14ac:dyDescent="0.25">
      <c r="A46" s="101" t="s">
        <v>7</v>
      </c>
      <c r="B46" s="101"/>
      <c r="C46" s="101"/>
      <c r="D46" s="1"/>
      <c r="E46" s="2">
        <v>34</v>
      </c>
      <c r="F46" s="38"/>
      <c r="G46" s="2">
        <f>F46*E46</f>
        <v>0</v>
      </c>
    </row>
    <row r="47" spans="1:7" x14ac:dyDescent="0.25">
      <c r="A47" s="101" t="s">
        <v>8</v>
      </c>
      <c r="B47" s="101"/>
      <c r="C47" s="101"/>
      <c r="D47" s="1"/>
      <c r="E47" s="2">
        <v>95</v>
      </c>
      <c r="F47" s="38"/>
      <c r="G47" s="2">
        <f>F47*E47</f>
        <v>0</v>
      </c>
    </row>
    <row r="48" spans="1:7" x14ac:dyDescent="0.25">
      <c r="A48" s="101" t="s">
        <v>9</v>
      </c>
      <c r="B48" s="101"/>
      <c r="C48" s="101"/>
      <c r="D48" s="1"/>
      <c r="E48" s="2">
        <v>11</v>
      </c>
      <c r="F48" s="38"/>
      <c r="G48" s="2">
        <f>E48*F48</f>
        <v>0</v>
      </c>
    </row>
    <row r="49" spans="1:7" x14ac:dyDescent="0.25">
      <c r="A49" s="101" t="s">
        <v>10</v>
      </c>
      <c r="B49" s="101"/>
      <c r="C49" s="101"/>
      <c r="D49" s="1" t="s">
        <v>11</v>
      </c>
      <c r="E49" s="2">
        <v>29</v>
      </c>
      <c r="F49" s="38"/>
      <c r="G49" s="2">
        <f>E49*F49</f>
        <v>0</v>
      </c>
    </row>
    <row r="50" spans="1:7" x14ac:dyDescent="0.25">
      <c r="A50" s="101" t="s">
        <v>10</v>
      </c>
      <c r="B50" s="101"/>
      <c r="C50" s="101"/>
      <c r="D50" s="1" t="s">
        <v>12</v>
      </c>
      <c r="E50" s="2">
        <v>33</v>
      </c>
      <c r="F50" s="38"/>
      <c r="G50" s="2">
        <f>E50*F50</f>
        <v>0</v>
      </c>
    </row>
    <row r="51" spans="1:7" x14ac:dyDescent="0.25">
      <c r="A51" s="101" t="s">
        <v>13</v>
      </c>
      <c r="B51" s="101"/>
      <c r="C51" s="101"/>
      <c r="D51" s="1"/>
      <c r="E51" s="2">
        <v>29</v>
      </c>
      <c r="F51" s="38"/>
      <c r="G51" s="2">
        <f>E51*F51</f>
        <v>0</v>
      </c>
    </row>
    <row r="52" spans="1:7" x14ac:dyDescent="0.25">
      <c r="A52" s="101" t="s">
        <v>14</v>
      </c>
      <c r="B52" s="101"/>
      <c r="C52" s="101"/>
      <c r="D52" s="1"/>
      <c r="E52" s="2">
        <v>9</v>
      </c>
      <c r="F52" s="38"/>
      <c r="G52" s="2">
        <f>E52*F52</f>
        <v>0</v>
      </c>
    </row>
    <row r="53" spans="1:7" x14ac:dyDescent="0.25">
      <c r="A53" s="101" t="s">
        <v>15</v>
      </c>
      <c r="B53" s="101"/>
      <c r="C53" s="101"/>
      <c r="D53" s="1"/>
      <c r="E53" s="2">
        <v>40</v>
      </c>
      <c r="F53" s="38"/>
      <c r="G53" s="2">
        <f t="shared" ref="G53:G59" si="1">E53*F53</f>
        <v>0</v>
      </c>
    </row>
    <row r="54" spans="1:7" x14ac:dyDescent="0.25">
      <c r="A54" s="101" t="s">
        <v>16</v>
      </c>
      <c r="B54" s="101"/>
      <c r="C54" s="101"/>
      <c r="D54" s="1"/>
      <c r="E54" s="2">
        <v>52</v>
      </c>
      <c r="F54" s="38"/>
      <c r="G54" s="2">
        <f t="shared" si="1"/>
        <v>0</v>
      </c>
    </row>
    <row r="55" spans="1:7" x14ac:dyDescent="0.25">
      <c r="A55" s="204" t="s">
        <v>17</v>
      </c>
      <c r="B55" s="204"/>
      <c r="C55" s="204"/>
      <c r="D55" s="1" t="s">
        <v>18</v>
      </c>
      <c r="E55" s="2">
        <v>29</v>
      </c>
      <c r="F55" s="38"/>
      <c r="G55" s="2">
        <f t="shared" si="1"/>
        <v>0</v>
      </c>
    </row>
    <row r="56" spans="1:7" x14ac:dyDescent="0.25">
      <c r="A56" s="204"/>
      <c r="B56" s="204"/>
      <c r="C56" s="204"/>
      <c r="D56" s="1" t="s">
        <v>19</v>
      </c>
      <c r="E56" s="2">
        <v>46</v>
      </c>
      <c r="F56" s="38"/>
      <c r="G56" s="2">
        <f t="shared" si="1"/>
        <v>0</v>
      </c>
    </row>
    <row r="57" spans="1:7" x14ac:dyDescent="0.25">
      <c r="A57" s="204"/>
      <c r="B57" s="204"/>
      <c r="C57" s="204"/>
      <c r="D57" s="1" t="s">
        <v>20</v>
      </c>
      <c r="E57" s="2">
        <v>59</v>
      </c>
      <c r="F57" s="38"/>
      <c r="G57" s="2">
        <f t="shared" si="1"/>
        <v>0</v>
      </c>
    </row>
    <row r="58" spans="1:7" x14ac:dyDescent="0.25">
      <c r="A58" s="204"/>
      <c r="B58" s="204"/>
      <c r="C58" s="204"/>
      <c r="D58" s="1" t="s">
        <v>21</v>
      </c>
      <c r="E58" s="2">
        <v>114</v>
      </c>
      <c r="F58" s="38"/>
      <c r="G58" s="2">
        <f t="shared" si="1"/>
        <v>0</v>
      </c>
    </row>
    <row r="59" spans="1:7" x14ac:dyDescent="0.25">
      <c r="A59" s="101" t="s">
        <v>22</v>
      </c>
      <c r="B59" s="101"/>
      <c r="C59" s="101"/>
      <c r="D59" s="1"/>
      <c r="E59" s="2">
        <v>56</v>
      </c>
      <c r="F59" s="38"/>
      <c r="G59" s="2">
        <f t="shared" si="1"/>
        <v>0</v>
      </c>
    </row>
    <row r="60" spans="1:7" x14ac:dyDescent="0.25">
      <c r="A60" s="101" t="s">
        <v>23</v>
      </c>
      <c r="B60" s="101"/>
      <c r="C60" s="101"/>
      <c r="D60" s="1"/>
      <c r="E60" s="2">
        <v>40</v>
      </c>
      <c r="F60" s="38"/>
      <c r="G60" s="2">
        <f>E59*F59+SUM(E60*F60)</f>
        <v>0</v>
      </c>
    </row>
    <row r="61" spans="1:7" x14ac:dyDescent="0.25">
      <c r="A61" s="101" t="s">
        <v>24</v>
      </c>
      <c r="B61" s="101"/>
      <c r="C61" s="101"/>
      <c r="D61" s="1"/>
      <c r="E61" s="2">
        <v>40</v>
      </c>
      <c r="F61" s="38"/>
      <c r="G61" s="2">
        <f>SUM(E61*F61)</f>
        <v>0</v>
      </c>
    </row>
    <row r="62" spans="1:7" x14ac:dyDescent="0.25">
      <c r="A62" s="235" t="s">
        <v>25</v>
      </c>
      <c r="B62" s="235"/>
      <c r="C62" s="235"/>
      <c r="D62" s="1" t="s">
        <v>26</v>
      </c>
      <c r="E62" s="2">
        <v>25</v>
      </c>
      <c r="F62" s="38"/>
      <c r="G62" s="2">
        <f>E62*F62</f>
        <v>0</v>
      </c>
    </row>
    <row r="63" spans="1:7" x14ac:dyDescent="0.25">
      <c r="A63" s="235"/>
      <c r="B63" s="235"/>
      <c r="C63" s="235"/>
      <c r="D63" s="1" t="s">
        <v>27</v>
      </c>
      <c r="E63" s="2">
        <v>29</v>
      </c>
      <c r="F63" s="38"/>
      <c r="G63" s="2">
        <f>E63*F63</f>
        <v>0</v>
      </c>
    </row>
    <row r="64" spans="1:7" x14ac:dyDescent="0.25">
      <c r="A64" s="235"/>
      <c r="B64" s="235"/>
      <c r="C64" s="235"/>
      <c r="D64" s="1" t="s">
        <v>28</v>
      </c>
      <c r="E64" s="2">
        <v>36</v>
      </c>
      <c r="F64" s="38"/>
      <c r="G64" s="21">
        <f>E64*F64</f>
        <v>0</v>
      </c>
    </row>
    <row r="65" spans="1:7" x14ac:dyDescent="0.25">
      <c r="A65" s="235"/>
      <c r="B65" s="235"/>
      <c r="C65" s="235"/>
      <c r="D65" s="1" t="s">
        <v>18</v>
      </c>
      <c r="E65" s="2">
        <v>45</v>
      </c>
      <c r="F65" s="38"/>
      <c r="G65" s="2">
        <f t="shared" ref="G65:G71" si="2">E65*F65</f>
        <v>0</v>
      </c>
    </row>
    <row r="66" spans="1:7" x14ac:dyDescent="0.25">
      <c r="A66" s="235"/>
      <c r="B66" s="235"/>
      <c r="C66" s="235"/>
      <c r="D66" s="1" t="s">
        <v>29</v>
      </c>
      <c r="E66" s="2">
        <v>92</v>
      </c>
      <c r="F66" s="38"/>
      <c r="G66" s="2">
        <f t="shared" si="2"/>
        <v>0</v>
      </c>
    </row>
    <row r="67" spans="1:7" x14ac:dyDescent="0.25">
      <c r="A67" s="235"/>
      <c r="B67" s="235"/>
      <c r="C67" s="235"/>
      <c r="D67" s="1" t="s">
        <v>30</v>
      </c>
      <c r="E67" s="2">
        <v>179</v>
      </c>
      <c r="F67" s="38"/>
      <c r="G67" s="2">
        <f t="shared" si="2"/>
        <v>0</v>
      </c>
    </row>
    <row r="68" spans="1:7" x14ac:dyDescent="0.25">
      <c r="A68" s="236" t="s">
        <v>31</v>
      </c>
      <c r="B68" s="236"/>
      <c r="C68" s="236"/>
      <c r="D68" s="1"/>
      <c r="E68" s="2">
        <v>135</v>
      </c>
      <c r="F68" s="38"/>
      <c r="G68" s="2">
        <f t="shared" si="2"/>
        <v>0</v>
      </c>
    </row>
    <row r="69" spans="1:7" x14ac:dyDescent="0.25">
      <c r="A69" s="101" t="s">
        <v>32</v>
      </c>
      <c r="B69" s="101"/>
      <c r="C69" s="101"/>
      <c r="D69" s="1"/>
      <c r="E69" s="2">
        <v>57</v>
      </c>
      <c r="F69" s="38"/>
      <c r="G69" s="2">
        <f t="shared" si="2"/>
        <v>0</v>
      </c>
    </row>
    <row r="70" spans="1:7" x14ac:dyDescent="0.25">
      <c r="A70" s="3" t="s">
        <v>33</v>
      </c>
      <c r="B70" s="4"/>
      <c r="C70" s="5"/>
      <c r="D70" s="1"/>
      <c r="E70" s="2">
        <v>109</v>
      </c>
      <c r="F70" s="38"/>
      <c r="G70" s="2">
        <f t="shared" si="2"/>
        <v>0</v>
      </c>
    </row>
    <row r="71" spans="1:7" ht="15.75" thickBot="1" x14ac:dyDescent="0.3">
      <c r="A71" s="248" t="s">
        <v>64</v>
      </c>
      <c r="B71" s="249"/>
      <c r="C71" s="250"/>
      <c r="D71" s="6"/>
      <c r="E71" s="7">
        <v>59</v>
      </c>
      <c r="F71" s="39"/>
      <c r="G71" s="22">
        <f t="shared" si="2"/>
        <v>0</v>
      </c>
    </row>
    <row r="72" spans="1:7" x14ac:dyDescent="0.25">
      <c r="A72" s="144" t="s">
        <v>72</v>
      </c>
      <c r="B72" s="243"/>
      <c r="C72" s="243"/>
      <c r="D72" s="243"/>
      <c r="E72" s="243"/>
      <c r="F72" s="244"/>
      <c r="G72" s="154">
        <f>SUM(G45:G71)</f>
        <v>0</v>
      </c>
    </row>
    <row r="73" spans="1:7" ht="15.75" thickBot="1" x14ac:dyDescent="0.3">
      <c r="A73" s="245"/>
      <c r="B73" s="246"/>
      <c r="C73" s="246"/>
      <c r="D73" s="246"/>
      <c r="E73" s="246"/>
      <c r="F73" s="247"/>
      <c r="G73" s="155"/>
    </row>
    <row r="74" spans="1:7" x14ac:dyDescent="0.25">
      <c r="A74" s="237" t="s">
        <v>70</v>
      </c>
      <c r="B74" s="238"/>
      <c r="C74" s="238"/>
      <c r="D74" s="238"/>
      <c r="E74" s="238"/>
      <c r="F74" s="238"/>
      <c r="G74" s="239"/>
    </row>
    <row r="75" spans="1:7" ht="15.75" thickBot="1" x14ac:dyDescent="0.3">
      <c r="A75" s="240"/>
      <c r="B75" s="241"/>
      <c r="C75" s="241"/>
      <c r="D75" s="241"/>
      <c r="E75" s="241"/>
      <c r="F75" s="241"/>
      <c r="G75" s="242"/>
    </row>
    <row r="76" spans="1:7" x14ac:dyDescent="0.25">
      <c r="A76" s="92" t="s">
        <v>76</v>
      </c>
      <c r="B76" s="86" t="s">
        <v>93</v>
      </c>
      <c r="C76" s="87"/>
      <c r="D76" s="86" t="s">
        <v>3</v>
      </c>
      <c r="E76" s="87"/>
      <c r="F76" s="156" t="s">
        <v>4</v>
      </c>
      <c r="G76" s="251" t="s">
        <v>5</v>
      </c>
    </row>
    <row r="77" spans="1:7" ht="15.75" thickBot="1" x14ac:dyDescent="0.3">
      <c r="A77" s="93"/>
      <c r="B77" s="88"/>
      <c r="C77" s="89"/>
      <c r="D77" s="88"/>
      <c r="E77" s="89"/>
      <c r="F77" s="157"/>
      <c r="G77" s="252"/>
    </row>
    <row r="78" spans="1:7" x14ac:dyDescent="0.25">
      <c r="A78" s="97" t="s">
        <v>77</v>
      </c>
      <c r="B78" s="90" t="s">
        <v>86</v>
      </c>
      <c r="C78" s="91"/>
      <c r="D78" s="84">
        <v>10</v>
      </c>
      <c r="E78" s="85"/>
      <c r="F78" s="40"/>
      <c r="G78" s="27">
        <f t="shared" ref="G78:G113" si="3">D78*F78</f>
        <v>0</v>
      </c>
    </row>
    <row r="79" spans="1:7" x14ac:dyDescent="0.25">
      <c r="A79" s="95"/>
      <c r="B79" s="80" t="s">
        <v>87</v>
      </c>
      <c r="C79" s="81"/>
      <c r="D79" s="76">
        <v>18</v>
      </c>
      <c r="E79" s="77"/>
      <c r="F79" s="41"/>
      <c r="G79" s="28">
        <f t="shared" si="3"/>
        <v>0</v>
      </c>
    </row>
    <row r="80" spans="1:7" x14ac:dyDescent="0.25">
      <c r="A80" s="95"/>
      <c r="B80" s="80" t="s">
        <v>88</v>
      </c>
      <c r="C80" s="81"/>
      <c r="D80" s="76">
        <v>20</v>
      </c>
      <c r="E80" s="77"/>
      <c r="F80" s="41"/>
      <c r="G80" s="30">
        <f t="shared" si="3"/>
        <v>0</v>
      </c>
    </row>
    <row r="81" spans="1:7" x14ac:dyDescent="0.25">
      <c r="A81" s="95"/>
      <c r="B81" s="80" t="s">
        <v>89</v>
      </c>
      <c r="C81" s="81"/>
      <c r="D81" s="76">
        <v>25</v>
      </c>
      <c r="E81" s="77"/>
      <c r="F81" s="41"/>
      <c r="G81" s="28">
        <f t="shared" si="3"/>
        <v>0</v>
      </c>
    </row>
    <row r="82" spans="1:7" x14ac:dyDescent="0.25">
      <c r="A82" s="95"/>
      <c r="B82" s="80" t="s">
        <v>90</v>
      </c>
      <c r="C82" s="81"/>
      <c r="D82" s="76">
        <v>30</v>
      </c>
      <c r="E82" s="77"/>
      <c r="F82" s="41"/>
      <c r="G82" s="28">
        <f t="shared" si="3"/>
        <v>0</v>
      </c>
    </row>
    <row r="83" spans="1:7" ht="15.75" thickBot="1" x14ac:dyDescent="0.3">
      <c r="A83" s="96"/>
      <c r="B83" s="72" t="s">
        <v>91</v>
      </c>
      <c r="C83" s="73"/>
      <c r="D83" s="78">
        <v>41</v>
      </c>
      <c r="E83" s="79"/>
      <c r="F83" s="42"/>
      <c r="G83" s="35">
        <f t="shared" si="3"/>
        <v>0</v>
      </c>
    </row>
    <row r="84" spans="1:7" x14ac:dyDescent="0.25">
      <c r="A84" s="152" t="s">
        <v>78</v>
      </c>
      <c r="B84" s="82" t="s">
        <v>86</v>
      </c>
      <c r="C84" s="83"/>
      <c r="D84" s="84">
        <v>20</v>
      </c>
      <c r="E84" s="85"/>
      <c r="F84" s="40"/>
      <c r="G84" s="27">
        <f t="shared" si="3"/>
        <v>0</v>
      </c>
    </row>
    <row r="85" spans="1:7" x14ac:dyDescent="0.25">
      <c r="A85" s="114"/>
      <c r="B85" s="80" t="s">
        <v>92</v>
      </c>
      <c r="C85" s="81"/>
      <c r="D85" s="76">
        <v>25</v>
      </c>
      <c r="E85" s="77"/>
      <c r="F85" s="41"/>
      <c r="G85" s="28">
        <f t="shared" si="3"/>
        <v>0</v>
      </c>
    </row>
    <row r="86" spans="1:7" x14ac:dyDescent="0.25">
      <c r="A86" s="114"/>
      <c r="B86" s="80" t="s">
        <v>88</v>
      </c>
      <c r="C86" s="81"/>
      <c r="D86" s="76">
        <v>25</v>
      </c>
      <c r="E86" s="77"/>
      <c r="F86" s="41"/>
      <c r="G86" s="28">
        <f t="shared" si="3"/>
        <v>0</v>
      </c>
    </row>
    <row r="87" spans="1:7" x14ac:dyDescent="0.25">
      <c r="A87" s="114"/>
      <c r="B87" s="80" t="s">
        <v>89</v>
      </c>
      <c r="C87" s="81"/>
      <c r="D87" s="76">
        <v>30</v>
      </c>
      <c r="E87" s="77"/>
      <c r="F87" s="41"/>
      <c r="G87" s="28">
        <f t="shared" si="3"/>
        <v>0</v>
      </c>
    </row>
    <row r="88" spans="1:7" x14ac:dyDescent="0.25">
      <c r="A88" s="114"/>
      <c r="B88" s="80" t="s">
        <v>90</v>
      </c>
      <c r="C88" s="81"/>
      <c r="D88" s="76">
        <v>41</v>
      </c>
      <c r="E88" s="77"/>
      <c r="F88" s="41"/>
      <c r="G88" s="28">
        <f t="shared" si="3"/>
        <v>0</v>
      </c>
    </row>
    <row r="89" spans="1:7" ht="15.75" thickBot="1" x14ac:dyDescent="0.3">
      <c r="A89" s="153"/>
      <c r="B89" s="72" t="s">
        <v>91</v>
      </c>
      <c r="C89" s="73"/>
      <c r="D89" s="78">
        <v>60</v>
      </c>
      <c r="E89" s="79"/>
      <c r="F89" s="42"/>
      <c r="G89" s="35">
        <f t="shared" si="3"/>
        <v>0</v>
      </c>
    </row>
    <row r="90" spans="1:7" x14ac:dyDescent="0.25">
      <c r="A90" s="152" t="s">
        <v>79</v>
      </c>
      <c r="B90" s="82" t="s">
        <v>86</v>
      </c>
      <c r="C90" s="83"/>
      <c r="D90" s="84">
        <v>25</v>
      </c>
      <c r="E90" s="85"/>
      <c r="F90" s="40"/>
      <c r="G90" s="27">
        <f t="shared" si="3"/>
        <v>0</v>
      </c>
    </row>
    <row r="91" spans="1:7" x14ac:dyDescent="0.25">
      <c r="A91" s="114"/>
      <c r="B91" s="80" t="s">
        <v>87</v>
      </c>
      <c r="C91" s="81"/>
      <c r="D91" s="76">
        <v>30</v>
      </c>
      <c r="E91" s="77"/>
      <c r="F91" s="41"/>
      <c r="G91" s="28">
        <f t="shared" si="3"/>
        <v>0</v>
      </c>
    </row>
    <row r="92" spans="1:7" x14ac:dyDescent="0.25">
      <c r="A92" s="114"/>
      <c r="B92" s="80" t="s">
        <v>88</v>
      </c>
      <c r="C92" s="81"/>
      <c r="D92" s="76">
        <v>30</v>
      </c>
      <c r="E92" s="77"/>
      <c r="F92" s="41"/>
      <c r="G92" s="28">
        <f t="shared" si="3"/>
        <v>0</v>
      </c>
    </row>
    <row r="93" spans="1:7" x14ac:dyDescent="0.25">
      <c r="A93" s="114"/>
      <c r="B93" s="80" t="s">
        <v>89</v>
      </c>
      <c r="C93" s="81"/>
      <c r="D93" s="76">
        <v>35</v>
      </c>
      <c r="E93" s="77"/>
      <c r="F93" s="41"/>
      <c r="G93" s="28">
        <f t="shared" si="3"/>
        <v>0</v>
      </c>
    </row>
    <row r="94" spans="1:7" x14ac:dyDescent="0.25">
      <c r="A94" s="114"/>
      <c r="B94" s="80" t="s">
        <v>90</v>
      </c>
      <c r="C94" s="81"/>
      <c r="D94" s="76">
        <v>60</v>
      </c>
      <c r="E94" s="77"/>
      <c r="F94" s="41"/>
      <c r="G94" s="28">
        <f t="shared" si="3"/>
        <v>0</v>
      </c>
    </row>
    <row r="95" spans="1:7" ht="15.75" thickBot="1" x14ac:dyDescent="0.3">
      <c r="A95" s="153"/>
      <c r="B95" s="72" t="s">
        <v>91</v>
      </c>
      <c r="C95" s="73"/>
      <c r="D95" s="78">
        <v>79</v>
      </c>
      <c r="E95" s="79"/>
      <c r="F95" s="42"/>
      <c r="G95" s="35">
        <f t="shared" si="3"/>
        <v>0</v>
      </c>
    </row>
    <row r="96" spans="1:7" x14ac:dyDescent="0.25">
      <c r="A96" s="152" t="s">
        <v>80</v>
      </c>
      <c r="B96" s="82" t="s">
        <v>86</v>
      </c>
      <c r="C96" s="83"/>
      <c r="D96" s="74">
        <v>30</v>
      </c>
      <c r="E96" s="75"/>
      <c r="F96" s="40"/>
      <c r="G96" s="27">
        <f t="shared" si="3"/>
        <v>0</v>
      </c>
    </row>
    <row r="97" spans="1:7" x14ac:dyDescent="0.25">
      <c r="A97" s="114"/>
      <c r="B97" s="80" t="s">
        <v>87</v>
      </c>
      <c r="C97" s="81"/>
      <c r="D97" s="76">
        <v>35</v>
      </c>
      <c r="E97" s="77"/>
      <c r="F97" s="41"/>
      <c r="G97" s="28">
        <f t="shared" si="3"/>
        <v>0</v>
      </c>
    </row>
    <row r="98" spans="1:7" x14ac:dyDescent="0.25">
      <c r="A98" s="114"/>
      <c r="B98" s="98" t="s">
        <v>88</v>
      </c>
      <c r="C98" s="99"/>
      <c r="D98" s="76">
        <v>35</v>
      </c>
      <c r="E98" s="77"/>
      <c r="F98" s="41"/>
      <c r="G98" s="28">
        <f t="shared" si="3"/>
        <v>0</v>
      </c>
    </row>
    <row r="99" spans="1:7" x14ac:dyDescent="0.25">
      <c r="A99" s="114"/>
      <c r="B99" s="80" t="s">
        <v>89</v>
      </c>
      <c r="C99" s="81"/>
      <c r="D99" s="76">
        <v>41</v>
      </c>
      <c r="E99" s="77"/>
      <c r="F99" s="41"/>
      <c r="G99" s="28">
        <f t="shared" si="3"/>
        <v>0</v>
      </c>
    </row>
    <row r="100" spans="1:7" x14ac:dyDescent="0.25">
      <c r="A100" s="114"/>
      <c r="B100" s="80" t="s">
        <v>90</v>
      </c>
      <c r="C100" s="81"/>
      <c r="D100" s="76">
        <v>79</v>
      </c>
      <c r="E100" s="77"/>
      <c r="F100" s="41"/>
      <c r="G100" s="28">
        <f t="shared" si="3"/>
        <v>0</v>
      </c>
    </row>
    <row r="101" spans="1:7" ht="15.75" thickBot="1" x14ac:dyDescent="0.3">
      <c r="A101" s="153"/>
      <c r="B101" s="72" t="s">
        <v>91</v>
      </c>
      <c r="C101" s="73"/>
      <c r="D101" s="78">
        <v>99</v>
      </c>
      <c r="E101" s="79"/>
      <c r="F101" s="42"/>
      <c r="G101" s="35">
        <f t="shared" si="3"/>
        <v>0</v>
      </c>
    </row>
    <row r="102" spans="1:7" x14ac:dyDescent="0.25">
      <c r="A102" s="152" t="s">
        <v>81</v>
      </c>
      <c r="B102" s="90" t="s">
        <v>86</v>
      </c>
      <c r="C102" s="91"/>
      <c r="D102" s="84">
        <v>35</v>
      </c>
      <c r="E102" s="85"/>
      <c r="F102" s="40"/>
      <c r="G102" s="27">
        <f t="shared" si="3"/>
        <v>0</v>
      </c>
    </row>
    <row r="103" spans="1:7" x14ac:dyDescent="0.25">
      <c r="A103" s="113"/>
      <c r="B103" s="80" t="s">
        <v>87</v>
      </c>
      <c r="C103" s="81"/>
      <c r="D103" s="76">
        <v>41</v>
      </c>
      <c r="E103" s="77"/>
      <c r="F103" s="40"/>
      <c r="G103" s="27">
        <f t="shared" si="3"/>
        <v>0</v>
      </c>
    </row>
    <row r="104" spans="1:7" x14ac:dyDescent="0.25">
      <c r="A104" s="113"/>
      <c r="B104" s="80" t="s">
        <v>88</v>
      </c>
      <c r="C104" s="81"/>
      <c r="D104" s="76">
        <v>60</v>
      </c>
      <c r="E104" s="77"/>
      <c r="F104" s="40"/>
      <c r="G104" s="27">
        <f t="shared" si="3"/>
        <v>0</v>
      </c>
    </row>
    <row r="105" spans="1:7" x14ac:dyDescent="0.25">
      <c r="A105" s="113"/>
      <c r="B105" s="80" t="s">
        <v>89</v>
      </c>
      <c r="C105" s="81"/>
      <c r="D105" s="76">
        <v>79</v>
      </c>
      <c r="E105" s="77"/>
      <c r="F105" s="40"/>
      <c r="G105" s="27">
        <f t="shared" si="3"/>
        <v>0</v>
      </c>
    </row>
    <row r="106" spans="1:7" x14ac:dyDescent="0.25">
      <c r="A106" s="113"/>
      <c r="B106" s="80" t="s">
        <v>90</v>
      </c>
      <c r="C106" s="81"/>
      <c r="D106" s="76">
        <v>99</v>
      </c>
      <c r="E106" s="77"/>
      <c r="F106" s="40"/>
      <c r="G106" s="27">
        <f t="shared" si="3"/>
        <v>0</v>
      </c>
    </row>
    <row r="107" spans="1:7" ht="15.75" thickBot="1" x14ac:dyDescent="0.3">
      <c r="A107" s="153"/>
      <c r="B107" s="72" t="s">
        <v>91</v>
      </c>
      <c r="C107" s="73"/>
      <c r="D107" s="78">
        <v>115</v>
      </c>
      <c r="E107" s="79"/>
      <c r="F107" s="42"/>
      <c r="G107" s="35">
        <f t="shared" si="3"/>
        <v>0</v>
      </c>
    </row>
    <row r="108" spans="1:7" x14ac:dyDescent="0.25">
      <c r="A108" s="94" t="s">
        <v>82</v>
      </c>
      <c r="B108" s="82" t="s">
        <v>86</v>
      </c>
      <c r="C108" s="83"/>
      <c r="D108" s="74">
        <v>41</v>
      </c>
      <c r="E108" s="75"/>
      <c r="F108" s="40"/>
      <c r="G108" s="27">
        <f t="shared" si="3"/>
        <v>0</v>
      </c>
    </row>
    <row r="109" spans="1:7" x14ac:dyDescent="0.25">
      <c r="A109" s="95"/>
      <c r="B109" s="80" t="s">
        <v>87</v>
      </c>
      <c r="C109" s="81"/>
      <c r="D109" s="76">
        <v>60</v>
      </c>
      <c r="E109" s="77"/>
      <c r="F109" s="41"/>
      <c r="G109" s="28">
        <f t="shared" si="3"/>
        <v>0</v>
      </c>
    </row>
    <row r="110" spans="1:7" x14ac:dyDescent="0.25">
      <c r="A110" s="95"/>
      <c r="B110" s="80" t="s">
        <v>88</v>
      </c>
      <c r="C110" s="81"/>
      <c r="D110" s="76">
        <v>60</v>
      </c>
      <c r="E110" s="77"/>
      <c r="F110" s="41"/>
      <c r="G110" s="28">
        <f t="shared" si="3"/>
        <v>0</v>
      </c>
    </row>
    <row r="111" spans="1:7" x14ac:dyDescent="0.25">
      <c r="A111" s="95"/>
      <c r="B111" s="80" t="s">
        <v>89</v>
      </c>
      <c r="C111" s="81"/>
      <c r="D111" s="76">
        <v>79</v>
      </c>
      <c r="E111" s="77"/>
      <c r="F111" s="41"/>
      <c r="G111" s="28">
        <f t="shared" si="3"/>
        <v>0</v>
      </c>
    </row>
    <row r="112" spans="1:7" x14ac:dyDescent="0.25">
      <c r="A112" s="95"/>
      <c r="B112" s="80" t="s">
        <v>90</v>
      </c>
      <c r="C112" s="81"/>
      <c r="D112" s="76">
        <v>115</v>
      </c>
      <c r="E112" s="77"/>
      <c r="F112" s="41"/>
      <c r="G112" s="28">
        <f t="shared" si="3"/>
        <v>0</v>
      </c>
    </row>
    <row r="113" spans="1:7" ht="15.75" thickBot="1" x14ac:dyDescent="0.3">
      <c r="A113" s="96"/>
      <c r="B113" s="72" t="s">
        <v>91</v>
      </c>
      <c r="C113" s="73"/>
      <c r="D113" s="78">
        <v>135</v>
      </c>
      <c r="E113" s="79"/>
      <c r="F113" s="43"/>
      <c r="G113" s="29">
        <f t="shared" si="3"/>
        <v>0</v>
      </c>
    </row>
    <row r="114" spans="1:7" x14ac:dyDescent="0.25">
      <c r="A114" s="144" t="s">
        <v>72</v>
      </c>
      <c r="B114" s="145"/>
      <c r="C114" s="145"/>
      <c r="D114" s="145"/>
      <c r="E114" s="145"/>
      <c r="F114" s="146"/>
      <c r="G114" s="150">
        <f>SUM(G78:G113)</f>
        <v>0</v>
      </c>
    </row>
    <row r="115" spans="1:7" ht="15.75" thickBot="1" x14ac:dyDescent="0.3">
      <c r="A115" s="147"/>
      <c r="B115" s="148"/>
      <c r="C115" s="148"/>
      <c r="D115" s="148"/>
      <c r="E115" s="148"/>
      <c r="F115" s="149"/>
      <c r="G115" s="151"/>
    </row>
    <row r="116" spans="1:7" x14ac:dyDescent="0.25">
      <c r="A116" s="120" t="s">
        <v>74</v>
      </c>
      <c r="B116" s="121"/>
      <c r="C116" s="121"/>
      <c r="D116" s="121"/>
      <c r="E116" s="121"/>
      <c r="F116" s="121"/>
      <c r="G116" s="122"/>
    </row>
    <row r="117" spans="1:7" ht="15.75" thickBot="1" x14ac:dyDescent="0.3">
      <c r="A117" s="123"/>
      <c r="B117" s="124"/>
      <c r="C117" s="124"/>
      <c r="D117" s="124"/>
      <c r="E117" s="124"/>
      <c r="F117" s="124"/>
      <c r="G117" s="125"/>
    </row>
    <row r="118" spans="1:7" x14ac:dyDescent="0.25">
      <c r="A118" s="126" t="s">
        <v>71</v>
      </c>
      <c r="B118" s="109" t="s">
        <v>93</v>
      </c>
      <c r="C118" s="110"/>
      <c r="D118" s="109" t="s">
        <v>3</v>
      </c>
      <c r="E118" s="110"/>
      <c r="F118" s="118" t="s">
        <v>4</v>
      </c>
      <c r="G118" s="118" t="s">
        <v>5</v>
      </c>
    </row>
    <row r="119" spans="1:7" ht="15.75" thickBot="1" x14ac:dyDescent="0.3">
      <c r="A119" s="127"/>
      <c r="B119" s="111"/>
      <c r="C119" s="112"/>
      <c r="D119" s="111"/>
      <c r="E119" s="112"/>
      <c r="F119" s="119"/>
      <c r="G119" s="119"/>
    </row>
    <row r="120" spans="1:7" x14ac:dyDescent="0.25">
      <c r="A120" s="113" t="s">
        <v>75</v>
      </c>
      <c r="B120" s="82" t="s">
        <v>86</v>
      </c>
      <c r="C120" s="83"/>
      <c r="D120" s="74">
        <v>10</v>
      </c>
      <c r="E120" s="75"/>
      <c r="F120" s="50"/>
      <c r="G120" s="27">
        <f t="shared" ref="G120:G131" si="4">D120*F120</f>
        <v>0</v>
      </c>
    </row>
    <row r="121" spans="1:7" x14ac:dyDescent="0.25">
      <c r="A121" s="114"/>
      <c r="B121" s="80" t="s">
        <v>87</v>
      </c>
      <c r="C121" s="81"/>
      <c r="D121" s="76">
        <v>20</v>
      </c>
      <c r="E121" s="77"/>
      <c r="F121" s="51"/>
      <c r="G121" s="28">
        <f t="shared" si="4"/>
        <v>0</v>
      </c>
    </row>
    <row r="122" spans="1:7" x14ac:dyDescent="0.25">
      <c r="A122" s="114"/>
      <c r="B122" s="80" t="s">
        <v>88</v>
      </c>
      <c r="C122" s="81"/>
      <c r="D122" s="76">
        <v>20</v>
      </c>
      <c r="E122" s="77"/>
      <c r="F122" s="51"/>
      <c r="G122" s="28">
        <f t="shared" si="4"/>
        <v>0</v>
      </c>
    </row>
    <row r="123" spans="1:7" x14ac:dyDescent="0.25">
      <c r="A123" s="114"/>
      <c r="B123" s="80" t="s">
        <v>89</v>
      </c>
      <c r="C123" s="81"/>
      <c r="D123" s="76">
        <v>35</v>
      </c>
      <c r="E123" s="77"/>
      <c r="F123" s="51"/>
      <c r="G123" s="31">
        <f t="shared" si="4"/>
        <v>0</v>
      </c>
    </row>
    <row r="124" spans="1:7" x14ac:dyDescent="0.25">
      <c r="A124" s="114"/>
      <c r="B124" s="80" t="s">
        <v>90</v>
      </c>
      <c r="C124" s="81"/>
      <c r="D124" s="76">
        <v>35</v>
      </c>
      <c r="E124" s="77"/>
      <c r="F124" s="51"/>
      <c r="G124" s="31">
        <f t="shared" si="4"/>
        <v>0</v>
      </c>
    </row>
    <row r="125" spans="1:7" ht="15.75" thickBot="1" x14ac:dyDescent="0.3">
      <c r="A125" s="114"/>
      <c r="B125" s="72" t="s">
        <v>91</v>
      </c>
      <c r="C125" s="73"/>
      <c r="D125" s="78">
        <v>60</v>
      </c>
      <c r="E125" s="79"/>
      <c r="F125" s="52"/>
      <c r="G125" s="36">
        <f t="shared" si="4"/>
        <v>0</v>
      </c>
    </row>
    <row r="126" spans="1:7" x14ac:dyDescent="0.25">
      <c r="A126" s="115" t="s">
        <v>83</v>
      </c>
      <c r="B126" s="82" t="s">
        <v>86</v>
      </c>
      <c r="C126" s="83"/>
      <c r="D126" s="74">
        <v>20</v>
      </c>
      <c r="E126" s="75"/>
      <c r="F126" s="50"/>
      <c r="G126" s="27">
        <f t="shared" si="4"/>
        <v>0</v>
      </c>
    </row>
    <row r="127" spans="1:7" x14ac:dyDescent="0.25">
      <c r="A127" s="116"/>
      <c r="B127" s="80" t="s">
        <v>87</v>
      </c>
      <c r="C127" s="81"/>
      <c r="D127" s="76">
        <v>35</v>
      </c>
      <c r="E127" s="77"/>
      <c r="F127" s="51"/>
      <c r="G127" s="31">
        <f t="shared" si="4"/>
        <v>0</v>
      </c>
    </row>
    <row r="128" spans="1:7" x14ac:dyDescent="0.25">
      <c r="A128" s="116"/>
      <c r="B128" s="80" t="s">
        <v>88</v>
      </c>
      <c r="C128" s="81"/>
      <c r="D128" s="76">
        <v>35</v>
      </c>
      <c r="E128" s="77"/>
      <c r="F128" s="51"/>
      <c r="G128" s="31">
        <f t="shared" si="4"/>
        <v>0</v>
      </c>
    </row>
    <row r="129" spans="1:7" x14ac:dyDescent="0.25">
      <c r="A129" s="116"/>
      <c r="B129" s="80" t="s">
        <v>89</v>
      </c>
      <c r="C129" s="81"/>
      <c r="D129" s="76">
        <v>60</v>
      </c>
      <c r="E129" s="77"/>
      <c r="F129" s="51"/>
      <c r="G129" s="31">
        <f t="shared" si="4"/>
        <v>0</v>
      </c>
    </row>
    <row r="130" spans="1:7" x14ac:dyDescent="0.25">
      <c r="A130" s="116"/>
      <c r="B130" s="80" t="s">
        <v>90</v>
      </c>
      <c r="C130" s="81"/>
      <c r="D130" s="76">
        <v>60</v>
      </c>
      <c r="E130" s="77"/>
      <c r="F130" s="51"/>
      <c r="G130" s="31">
        <f t="shared" si="4"/>
        <v>0</v>
      </c>
    </row>
    <row r="131" spans="1:7" ht="15.75" thickBot="1" x14ac:dyDescent="0.3">
      <c r="A131" s="117"/>
      <c r="B131" s="72" t="s">
        <v>91</v>
      </c>
      <c r="C131" s="73"/>
      <c r="D131" s="78">
        <v>79</v>
      </c>
      <c r="E131" s="79"/>
      <c r="F131" s="52"/>
      <c r="G131" s="36">
        <f t="shared" si="4"/>
        <v>0</v>
      </c>
    </row>
    <row r="132" spans="1:7" x14ac:dyDescent="0.25">
      <c r="A132" s="147" t="s">
        <v>72</v>
      </c>
      <c r="B132" s="148"/>
      <c r="C132" s="148"/>
      <c r="D132" s="148"/>
      <c r="E132" s="148"/>
      <c r="F132" s="149"/>
      <c r="G132" s="151">
        <f>SUM(G120:G131)</f>
        <v>0</v>
      </c>
    </row>
    <row r="133" spans="1:7" ht="15.75" thickBot="1" x14ac:dyDescent="0.3">
      <c r="A133" s="207"/>
      <c r="B133" s="208"/>
      <c r="C133" s="208"/>
      <c r="D133" s="208"/>
      <c r="E133" s="208"/>
      <c r="F133" s="209"/>
      <c r="G133" s="193"/>
    </row>
    <row r="134" spans="1:7" x14ac:dyDescent="0.25">
      <c r="A134" s="253" t="s">
        <v>85</v>
      </c>
      <c r="B134" s="254"/>
      <c r="C134" s="254"/>
      <c r="D134" s="254"/>
      <c r="E134" s="254"/>
      <c r="F134" s="254"/>
      <c r="G134" s="255"/>
    </row>
    <row r="135" spans="1:7" ht="15.75" thickBot="1" x14ac:dyDescent="0.3">
      <c r="A135" s="256"/>
      <c r="B135" s="257"/>
      <c r="C135" s="257"/>
      <c r="D135" s="257"/>
      <c r="E135" s="257"/>
      <c r="F135" s="257"/>
      <c r="G135" s="258"/>
    </row>
    <row r="136" spans="1:7" ht="15.75" thickBot="1" x14ac:dyDescent="0.3">
      <c r="A136" s="202" t="s">
        <v>95</v>
      </c>
      <c r="B136" s="202"/>
      <c r="C136" s="202"/>
      <c r="D136" s="8" t="s">
        <v>27</v>
      </c>
      <c r="E136" s="65">
        <v>9</v>
      </c>
      <c r="F136" s="37"/>
      <c r="G136" s="10">
        <f>E136*F136</f>
        <v>0</v>
      </c>
    </row>
    <row r="137" spans="1:7" x14ac:dyDescent="0.25">
      <c r="A137" s="203"/>
      <c r="B137" s="203"/>
      <c r="C137" s="203"/>
      <c r="D137" s="1" t="s">
        <v>34</v>
      </c>
      <c r="E137" s="21">
        <v>16</v>
      </c>
      <c r="F137" s="38"/>
      <c r="G137" s="2">
        <f>E137*F137</f>
        <v>0</v>
      </c>
    </row>
    <row r="138" spans="1:7" x14ac:dyDescent="0.25">
      <c r="A138" s="204" t="s">
        <v>35</v>
      </c>
      <c r="B138" s="204"/>
      <c r="C138" s="204"/>
      <c r="D138" s="1" t="s">
        <v>27</v>
      </c>
      <c r="E138" s="21">
        <v>22</v>
      </c>
      <c r="F138" s="38"/>
      <c r="G138" s="2">
        <f>E138*F138</f>
        <v>0</v>
      </c>
    </row>
    <row r="139" spans="1:7" ht="15.75" thickBot="1" x14ac:dyDescent="0.3">
      <c r="A139" s="205"/>
      <c r="B139" s="205"/>
      <c r="C139" s="205"/>
      <c r="D139" s="6" t="s">
        <v>34</v>
      </c>
      <c r="E139" s="22">
        <v>28</v>
      </c>
      <c r="F139" s="39"/>
      <c r="G139" s="7">
        <f>E139*F139</f>
        <v>0</v>
      </c>
    </row>
    <row r="140" spans="1:7" x14ac:dyDescent="0.25">
      <c r="A140" s="144" t="s">
        <v>72</v>
      </c>
      <c r="B140" s="145"/>
      <c r="C140" s="145"/>
      <c r="D140" s="145"/>
      <c r="E140" s="145"/>
      <c r="F140" s="146"/>
      <c r="G140" s="150">
        <f>SUM(G136:G139)</f>
        <v>0</v>
      </c>
    </row>
    <row r="141" spans="1:7" ht="15.75" thickBot="1" x14ac:dyDescent="0.3">
      <c r="A141" s="207"/>
      <c r="B141" s="208"/>
      <c r="C141" s="208"/>
      <c r="D141" s="208"/>
      <c r="E141" s="208"/>
      <c r="F141" s="209"/>
      <c r="G141" s="193"/>
    </row>
    <row r="142" spans="1:7" x14ac:dyDescent="0.25">
      <c r="A142" s="120" t="s">
        <v>107</v>
      </c>
      <c r="B142" s="220"/>
      <c r="C142" s="220"/>
      <c r="D142" s="220"/>
      <c r="E142" s="220"/>
      <c r="F142" s="220"/>
      <c r="G142" s="221"/>
    </row>
    <row r="143" spans="1:7" ht="15.75" thickBot="1" x14ac:dyDescent="0.3">
      <c r="A143" s="222"/>
      <c r="B143" s="223"/>
      <c r="C143" s="223"/>
      <c r="D143" s="223"/>
      <c r="E143" s="223"/>
      <c r="F143" s="223"/>
      <c r="G143" s="224"/>
    </row>
    <row r="144" spans="1:7" x14ac:dyDescent="0.25">
      <c r="A144" s="225" t="s">
        <v>109</v>
      </c>
      <c r="B144" s="226"/>
      <c r="C144" s="227"/>
      <c r="D144" s="66"/>
      <c r="E144" s="61">
        <v>24</v>
      </c>
      <c r="F144" s="70"/>
      <c r="G144" s="68">
        <f>SUM(E144*F144)</f>
        <v>0</v>
      </c>
    </row>
    <row r="145" spans="1:7" ht="15.75" thickBot="1" x14ac:dyDescent="0.3">
      <c r="A145" s="228" t="s">
        <v>108</v>
      </c>
      <c r="B145" s="229"/>
      <c r="C145" s="229"/>
      <c r="D145" s="67"/>
      <c r="E145" s="35">
        <v>23</v>
      </c>
      <c r="F145" s="71"/>
      <c r="G145" s="69">
        <f>SUM(E145*F145)</f>
        <v>0</v>
      </c>
    </row>
    <row r="146" spans="1:7" x14ac:dyDescent="0.25">
      <c r="A146" s="144" t="s">
        <v>72</v>
      </c>
      <c r="B146" s="145"/>
      <c r="C146" s="145"/>
      <c r="D146" s="145"/>
      <c r="E146" s="145"/>
      <c r="F146" s="145"/>
      <c r="G146" s="230">
        <f>SUM(G144:G145)</f>
        <v>0</v>
      </c>
    </row>
    <row r="147" spans="1:7" ht="15.75" thickBot="1" x14ac:dyDescent="0.3">
      <c r="A147" s="207"/>
      <c r="B147" s="208"/>
      <c r="C147" s="208"/>
      <c r="D147" s="208"/>
      <c r="E147" s="208"/>
      <c r="F147" s="208"/>
      <c r="G147" s="231"/>
    </row>
    <row r="148" spans="1:7" ht="14.45" customHeight="1" x14ac:dyDescent="0.25">
      <c r="A148" s="222" t="s">
        <v>84</v>
      </c>
      <c r="B148" s="223"/>
      <c r="C148" s="223"/>
      <c r="D148" s="223"/>
      <c r="E148" s="223"/>
      <c r="F148" s="223"/>
      <c r="G148" s="224"/>
    </row>
    <row r="149" spans="1:7" ht="15" customHeight="1" thickBot="1" x14ac:dyDescent="0.3">
      <c r="A149" s="232"/>
      <c r="B149" s="233"/>
      <c r="C149" s="233"/>
      <c r="D149" s="233"/>
      <c r="E149" s="233"/>
      <c r="F149" s="233"/>
      <c r="G149" s="234"/>
    </row>
    <row r="150" spans="1:7" ht="15.75" thickBot="1" x14ac:dyDescent="0.3">
      <c r="A150" s="206" t="s">
        <v>36</v>
      </c>
      <c r="B150" s="206"/>
      <c r="C150" s="206"/>
      <c r="D150" s="32"/>
      <c r="E150" s="33">
        <v>15</v>
      </c>
      <c r="F150" s="44"/>
      <c r="G150" s="34">
        <f>E150*F150</f>
        <v>0</v>
      </c>
    </row>
    <row r="151" spans="1:7" x14ac:dyDescent="0.25">
      <c r="A151" s="120" t="s">
        <v>37</v>
      </c>
      <c r="B151" s="220"/>
      <c r="C151" s="220"/>
      <c r="D151" s="220"/>
      <c r="E151" s="220"/>
      <c r="F151" s="220"/>
      <c r="G151" s="221"/>
    </row>
    <row r="152" spans="1:7" ht="15.75" thickBot="1" x14ac:dyDescent="0.3">
      <c r="A152" s="232"/>
      <c r="B152" s="233"/>
      <c r="C152" s="233"/>
      <c r="D152" s="233"/>
      <c r="E152" s="233"/>
      <c r="F152" s="233"/>
      <c r="G152" s="234"/>
    </row>
    <row r="153" spans="1:7" x14ac:dyDescent="0.25">
      <c r="A153" s="100" t="s">
        <v>38</v>
      </c>
      <c r="B153" s="100"/>
      <c r="C153" s="100"/>
      <c r="D153" s="8"/>
      <c r="E153" s="9">
        <v>65</v>
      </c>
      <c r="F153" s="37"/>
      <c r="G153" s="10">
        <f>E153*F153</f>
        <v>0</v>
      </c>
    </row>
    <row r="154" spans="1:7" x14ac:dyDescent="0.25">
      <c r="A154" s="101" t="s">
        <v>39</v>
      </c>
      <c r="B154" s="101"/>
      <c r="C154" s="101"/>
      <c r="D154" s="1"/>
      <c r="E154" s="11">
        <v>105</v>
      </c>
      <c r="F154" s="38"/>
      <c r="G154" s="2">
        <f>E154*F154</f>
        <v>0</v>
      </c>
    </row>
    <row r="155" spans="1:7" ht="15.75" thickBot="1" x14ac:dyDescent="0.3">
      <c r="A155" s="219" t="s">
        <v>40</v>
      </c>
      <c r="B155" s="219"/>
      <c r="C155" s="219"/>
      <c r="D155" s="6"/>
      <c r="E155" s="23">
        <v>130</v>
      </c>
      <c r="F155" s="39"/>
      <c r="G155" s="7">
        <f>E155*F155</f>
        <v>0</v>
      </c>
    </row>
    <row r="156" spans="1:7" ht="15.75" thickBot="1" x14ac:dyDescent="0.3">
      <c r="A156" s="194" t="s">
        <v>41</v>
      </c>
      <c r="B156" s="195"/>
      <c r="C156" s="195"/>
      <c r="D156" s="195"/>
      <c r="E156" s="195"/>
      <c r="F156" s="196"/>
      <c r="G156" s="200">
        <f>SUM(G150:G155)</f>
        <v>0</v>
      </c>
    </row>
    <row r="157" spans="1:7" ht="16.5" thickTop="1" thickBot="1" x14ac:dyDescent="0.3">
      <c r="A157" s="197"/>
      <c r="B157" s="198"/>
      <c r="C157" s="198"/>
      <c r="D157" s="198"/>
      <c r="E157" s="198"/>
      <c r="F157" s="199"/>
      <c r="G157" s="201"/>
    </row>
    <row r="158" spans="1:7" x14ac:dyDescent="0.25">
      <c r="A158" s="210" t="s">
        <v>110</v>
      </c>
      <c r="B158" s="121"/>
      <c r="C158" s="121"/>
      <c r="D158" s="121"/>
      <c r="E158" s="121"/>
      <c r="F158" s="121"/>
      <c r="G158" s="122"/>
    </row>
    <row r="159" spans="1:7" ht="15.75" thickBot="1" x14ac:dyDescent="0.3">
      <c r="A159" s="123"/>
      <c r="B159" s="124"/>
      <c r="C159" s="124"/>
      <c r="D159" s="124"/>
      <c r="E159" s="124"/>
      <c r="F159" s="124"/>
      <c r="G159" s="125"/>
    </row>
    <row r="160" spans="1:7" x14ac:dyDescent="0.25">
      <c r="A160" s="266" t="s">
        <v>112</v>
      </c>
      <c r="B160" s="266"/>
      <c r="C160" s="266"/>
      <c r="D160" s="267"/>
      <c r="E160" s="27">
        <v>75</v>
      </c>
      <c r="F160" s="268"/>
      <c r="G160" s="269">
        <f>SUM(E160*F160)</f>
        <v>0</v>
      </c>
    </row>
    <row r="161" spans="1:7" ht="15.75" thickBot="1" x14ac:dyDescent="0.3">
      <c r="A161" s="214" t="s">
        <v>111</v>
      </c>
      <c r="B161" s="214"/>
      <c r="C161" s="214"/>
      <c r="D161" s="259"/>
      <c r="E161" s="28">
        <v>65</v>
      </c>
      <c r="F161" s="260"/>
      <c r="G161" s="265">
        <f>SUM(E161*F161)</f>
        <v>0</v>
      </c>
    </row>
    <row r="162" spans="1:7" x14ac:dyDescent="0.25">
      <c r="A162" s="261" t="s">
        <v>105</v>
      </c>
      <c r="B162" s="261"/>
      <c r="C162" s="261"/>
      <c r="D162" s="261"/>
      <c r="E162" s="261"/>
      <c r="F162" s="261"/>
      <c r="G162" s="262">
        <f>SUM(G160:G161)</f>
        <v>0</v>
      </c>
    </row>
    <row r="163" spans="1:7" ht="15.75" thickBot="1" x14ac:dyDescent="0.3">
      <c r="A163" s="264"/>
      <c r="B163" s="264"/>
      <c r="C163" s="264"/>
      <c r="D163" s="264"/>
      <c r="E163" s="264"/>
      <c r="F163" s="264"/>
      <c r="G163" s="263"/>
    </row>
    <row r="164" spans="1:7" ht="14.45" customHeight="1" x14ac:dyDescent="0.25">
      <c r="A164" s="210" t="s">
        <v>99</v>
      </c>
      <c r="B164" s="121"/>
      <c r="C164" s="121"/>
      <c r="D164" s="121"/>
      <c r="E164" s="121"/>
      <c r="F164" s="121"/>
      <c r="G164" s="122"/>
    </row>
    <row r="165" spans="1:7" ht="15" customHeight="1" thickBot="1" x14ac:dyDescent="0.3">
      <c r="A165" s="123"/>
      <c r="B165" s="124"/>
      <c r="C165" s="124"/>
      <c r="D165" s="124"/>
      <c r="E165" s="124"/>
      <c r="F165" s="124"/>
      <c r="G165" s="125"/>
    </row>
    <row r="166" spans="1:7" ht="15" customHeight="1" thickBot="1" x14ac:dyDescent="0.3">
      <c r="A166" s="216"/>
      <c r="B166" s="217"/>
      <c r="C166" s="217"/>
      <c r="D166" s="218"/>
      <c r="E166" s="55" t="s">
        <v>103</v>
      </c>
      <c r="F166" s="59" t="s">
        <v>106</v>
      </c>
      <c r="G166" s="60" t="s">
        <v>5</v>
      </c>
    </row>
    <row r="167" spans="1:7" ht="15" customHeight="1" x14ac:dyDescent="0.25">
      <c r="A167" s="211" t="s">
        <v>100</v>
      </c>
      <c r="B167" s="212"/>
      <c r="C167" s="213"/>
      <c r="D167" s="58"/>
      <c r="E167" s="61">
        <v>18</v>
      </c>
      <c r="F167" s="62"/>
      <c r="G167" s="27">
        <f>E167*F167</f>
        <v>0</v>
      </c>
    </row>
    <row r="168" spans="1:7" ht="15" customHeight="1" x14ac:dyDescent="0.25">
      <c r="A168" s="214" t="s">
        <v>101</v>
      </c>
      <c r="B168" s="214"/>
      <c r="C168" s="214"/>
      <c r="D168" s="54"/>
      <c r="E168" s="28">
        <v>18</v>
      </c>
      <c r="F168" s="63"/>
      <c r="G168" s="28">
        <f>E168*F168</f>
        <v>0</v>
      </c>
    </row>
    <row r="169" spans="1:7" ht="15" customHeight="1" x14ac:dyDescent="0.25">
      <c r="A169" s="214" t="s">
        <v>104</v>
      </c>
      <c r="B169" s="214"/>
      <c r="C169" s="214"/>
      <c r="D169" s="56"/>
      <c r="E169" s="28">
        <v>49</v>
      </c>
      <c r="F169" s="63"/>
      <c r="G169" s="28">
        <f>E169*F169</f>
        <v>0</v>
      </c>
    </row>
    <row r="170" spans="1:7" ht="15" customHeight="1" thickBot="1" x14ac:dyDescent="0.3">
      <c r="A170" s="215" t="s">
        <v>102</v>
      </c>
      <c r="B170" s="215"/>
      <c r="C170" s="215"/>
      <c r="D170" s="57"/>
      <c r="E170" s="29">
        <v>15</v>
      </c>
      <c r="F170" s="64"/>
      <c r="G170" s="29">
        <f>E170*F170</f>
        <v>0</v>
      </c>
    </row>
    <row r="171" spans="1:7" ht="15" customHeight="1" x14ac:dyDescent="0.25">
      <c r="A171" s="144" t="s">
        <v>105</v>
      </c>
      <c r="B171" s="145"/>
      <c r="C171" s="145"/>
      <c r="D171" s="145"/>
      <c r="E171" s="145"/>
      <c r="F171" s="146"/>
      <c r="G171" s="150">
        <f>SUM(G167:G170)</f>
        <v>0</v>
      </c>
    </row>
    <row r="172" spans="1:7" ht="15" customHeight="1" thickBot="1" x14ac:dyDescent="0.3">
      <c r="A172" s="207"/>
      <c r="B172" s="208"/>
      <c r="C172" s="208"/>
      <c r="D172" s="208"/>
      <c r="E172" s="208"/>
      <c r="F172" s="209"/>
      <c r="G172" s="193"/>
    </row>
    <row r="173" spans="1:7" x14ac:dyDescent="0.25">
      <c r="A173" s="169" t="s">
        <v>42</v>
      </c>
      <c r="B173" s="170"/>
      <c r="C173" s="170"/>
      <c r="D173" s="170"/>
      <c r="E173" s="170"/>
      <c r="F173" s="170"/>
      <c r="G173" s="171"/>
    </row>
    <row r="174" spans="1:7" ht="15.75" thickBot="1" x14ac:dyDescent="0.3">
      <c r="A174" s="172"/>
      <c r="B174" s="173"/>
      <c r="C174" s="173"/>
      <c r="D174" s="173"/>
      <c r="E174" s="173"/>
      <c r="F174" s="173"/>
      <c r="G174" s="174"/>
    </row>
    <row r="175" spans="1:7" x14ac:dyDescent="0.25">
      <c r="A175" s="178" t="s">
        <v>1</v>
      </c>
      <c r="B175" s="179"/>
      <c r="C175" s="180"/>
      <c r="D175" s="184" t="s">
        <v>44</v>
      </c>
      <c r="E175" s="185"/>
      <c r="F175" s="187" t="s">
        <v>4</v>
      </c>
      <c r="G175" s="189" t="s">
        <v>5</v>
      </c>
    </row>
    <row r="176" spans="1:7" ht="15.75" thickBot="1" x14ac:dyDescent="0.3">
      <c r="A176" s="181"/>
      <c r="B176" s="182"/>
      <c r="C176" s="183"/>
      <c r="D176" s="182"/>
      <c r="E176" s="186"/>
      <c r="F176" s="188"/>
      <c r="G176" s="190"/>
    </row>
    <row r="177" spans="1:7" x14ac:dyDescent="0.25">
      <c r="A177" s="175" t="s">
        <v>45</v>
      </c>
      <c r="B177" s="175"/>
      <c r="C177" s="175"/>
      <c r="D177" s="24">
        <v>1.5</v>
      </c>
      <c r="E177" s="25" t="s">
        <v>69</v>
      </c>
      <c r="F177" s="45"/>
      <c r="G177" s="26">
        <f>D177*F177</f>
        <v>0</v>
      </c>
    </row>
    <row r="178" spans="1:7" x14ac:dyDescent="0.25">
      <c r="A178" s="176" t="s">
        <v>46</v>
      </c>
      <c r="B178" s="176"/>
      <c r="C178" s="176"/>
      <c r="D178" s="12">
        <v>100</v>
      </c>
      <c r="E178" s="13" t="s">
        <v>97</v>
      </c>
      <c r="F178" s="46"/>
      <c r="G178" s="14">
        <f>D178*F178</f>
        <v>0</v>
      </c>
    </row>
    <row r="179" spans="1:7" ht="15.75" thickBot="1" x14ac:dyDescent="0.3">
      <c r="A179" s="177" t="s">
        <v>43</v>
      </c>
      <c r="B179" s="177"/>
      <c r="C179" s="177"/>
      <c r="D179" s="16">
        <v>30</v>
      </c>
      <c r="E179" s="53" t="s">
        <v>96</v>
      </c>
      <c r="F179" s="47"/>
      <c r="G179" s="17">
        <f>D179*F179</f>
        <v>0</v>
      </c>
    </row>
    <row r="180" spans="1:7" x14ac:dyDescent="0.25">
      <c r="A180" s="165" t="s">
        <v>94</v>
      </c>
      <c r="B180" s="166"/>
      <c r="C180" s="166"/>
      <c r="D180" s="166"/>
      <c r="E180" s="166"/>
      <c r="F180" s="166"/>
      <c r="G180" s="191">
        <f>G40+G72+G114+G132+G140+G146+G156+G162+G171</f>
        <v>0</v>
      </c>
    </row>
    <row r="181" spans="1:7" ht="15.75" thickBot="1" x14ac:dyDescent="0.3">
      <c r="A181" s="167"/>
      <c r="B181" s="168"/>
      <c r="C181" s="168"/>
      <c r="D181" s="168"/>
      <c r="E181" s="168"/>
      <c r="F181" s="168"/>
      <c r="G181" s="192"/>
    </row>
    <row r="182" spans="1:7" x14ac:dyDescent="0.25">
      <c r="A182" s="161" t="s">
        <v>113</v>
      </c>
      <c r="B182" s="162"/>
      <c r="C182" s="162"/>
      <c r="D182" s="162"/>
      <c r="E182" s="162"/>
      <c r="F182" s="162"/>
      <c r="G182" s="159">
        <f>SUM(G180*0.19+G180)</f>
        <v>0</v>
      </c>
    </row>
    <row r="183" spans="1:7" ht="15.75" thickBot="1" x14ac:dyDescent="0.3">
      <c r="A183" s="163"/>
      <c r="B183" s="164"/>
      <c r="C183" s="164"/>
      <c r="D183" s="164"/>
      <c r="E183" s="164"/>
      <c r="F183" s="164"/>
      <c r="G183" s="160"/>
    </row>
    <row r="185" spans="1:7" x14ac:dyDescent="0.25">
      <c r="A185" s="158" t="s">
        <v>98</v>
      </c>
      <c r="B185" s="158"/>
      <c r="C185" s="158"/>
      <c r="D185" s="158"/>
      <c r="E185" s="158"/>
      <c r="F185" s="158"/>
      <c r="G185" s="158"/>
    </row>
    <row r="186" spans="1:7" x14ac:dyDescent="0.25">
      <c r="A186" s="158" t="s">
        <v>47</v>
      </c>
      <c r="B186" s="158"/>
      <c r="C186" s="158"/>
      <c r="D186" s="158"/>
      <c r="E186" s="158"/>
      <c r="F186" s="158"/>
      <c r="G186" s="158"/>
    </row>
    <row r="187" spans="1:7" x14ac:dyDescent="0.25">
      <c r="A187" s="15"/>
      <c r="B187" s="15"/>
      <c r="C187" s="15"/>
      <c r="D187" s="15"/>
      <c r="E187" s="15"/>
      <c r="F187" s="15"/>
      <c r="G187" s="15"/>
    </row>
    <row r="188" spans="1:7" x14ac:dyDescent="0.25">
      <c r="A188" s="15"/>
      <c r="B188" s="15"/>
      <c r="C188" s="15"/>
      <c r="D188" s="15"/>
      <c r="E188" s="15"/>
      <c r="F188" s="15"/>
      <c r="G188" s="15"/>
    </row>
    <row r="189" spans="1:7" x14ac:dyDescent="0.25">
      <c r="A189" s="15"/>
      <c r="B189" s="15"/>
      <c r="C189" s="15"/>
      <c r="D189" s="15"/>
      <c r="E189" s="15"/>
      <c r="F189" s="15"/>
      <c r="G189" s="15"/>
    </row>
    <row r="190" spans="1:7" x14ac:dyDescent="0.25">
      <c r="A190" s="15"/>
      <c r="B190" s="15"/>
      <c r="C190" s="15"/>
      <c r="D190" s="15"/>
      <c r="E190" s="15"/>
      <c r="F190" s="15"/>
      <c r="G190" s="15"/>
    </row>
    <row r="191" spans="1:7" x14ac:dyDescent="0.25">
      <c r="A191" s="15"/>
      <c r="B191" s="15"/>
      <c r="C191" s="15"/>
      <c r="D191" s="15"/>
      <c r="E191" s="15"/>
      <c r="F191" s="15"/>
      <c r="G191" s="15"/>
    </row>
    <row r="192" spans="1:7" x14ac:dyDescent="0.25">
      <c r="A192" s="15"/>
      <c r="B192" s="15"/>
      <c r="C192" s="15"/>
      <c r="D192" s="15"/>
      <c r="E192" s="15"/>
      <c r="F192" s="15"/>
      <c r="G192" s="15"/>
    </row>
    <row r="193" spans="1:7" x14ac:dyDescent="0.25">
      <c r="A193" s="15"/>
      <c r="B193" s="15"/>
      <c r="C193" s="15"/>
      <c r="D193" s="15"/>
      <c r="E193" s="15"/>
      <c r="F193" s="15"/>
      <c r="G193" s="15"/>
    </row>
  </sheetData>
  <sheetProtection algorithmName="SHA-512" hashValue="C5phAe2xuQFnlNi4nvhVpzgkJe0cklaf5D9SA4nWuwcnjW8v3KfFEGIvDxViK/GC4Omnf8WcyxBubpmC4mgUNA==" saltValue="kvislzIGiRhIBZzWVkUEbw==" spinCount="100000" sheet="1" objects="1" scenarios="1"/>
  <mergeCells count="208">
    <mergeCell ref="A162:F163"/>
    <mergeCell ref="G162:G163"/>
    <mergeCell ref="A164:G165"/>
    <mergeCell ref="A51:C51"/>
    <mergeCell ref="A52:C52"/>
    <mergeCell ref="A53:C53"/>
    <mergeCell ref="A54:C54"/>
    <mergeCell ref="A55:C58"/>
    <mergeCell ref="A59:C59"/>
    <mergeCell ref="A60:C60"/>
    <mergeCell ref="A153:C153"/>
    <mergeCell ref="A154:C154"/>
    <mergeCell ref="A151:G152"/>
    <mergeCell ref="A148:G149"/>
    <mergeCell ref="A140:F141"/>
    <mergeCell ref="G140:G141"/>
    <mergeCell ref="G118:G119"/>
    <mergeCell ref="A132:F133"/>
    <mergeCell ref="A61:C61"/>
    <mergeCell ref="A62:C67"/>
    <mergeCell ref="A68:C68"/>
    <mergeCell ref="A69:C69"/>
    <mergeCell ref="A74:G75"/>
    <mergeCell ref="A72:F73"/>
    <mergeCell ref="A71:C71"/>
    <mergeCell ref="G76:G77"/>
    <mergeCell ref="A134:G135"/>
    <mergeCell ref="A156:F157"/>
    <mergeCell ref="G156:G157"/>
    <mergeCell ref="A136:C137"/>
    <mergeCell ref="A138:C139"/>
    <mergeCell ref="A150:C150"/>
    <mergeCell ref="A171:F172"/>
    <mergeCell ref="G171:G172"/>
    <mergeCell ref="A167:C167"/>
    <mergeCell ref="A168:C168"/>
    <mergeCell ref="A169:C169"/>
    <mergeCell ref="A170:C170"/>
    <mergeCell ref="A166:D166"/>
    <mergeCell ref="A155:C155"/>
    <mergeCell ref="A142:G143"/>
    <mergeCell ref="A144:C144"/>
    <mergeCell ref="A145:C145"/>
    <mergeCell ref="A146:F147"/>
    <mergeCell ref="G146:G147"/>
    <mergeCell ref="A158:G159"/>
    <mergeCell ref="A160:C160"/>
    <mergeCell ref="A161:C161"/>
    <mergeCell ref="A114:F115"/>
    <mergeCell ref="G114:G115"/>
    <mergeCell ref="A84:A89"/>
    <mergeCell ref="A90:A95"/>
    <mergeCell ref="A96:A101"/>
    <mergeCell ref="A102:A107"/>
    <mergeCell ref="G72:G73"/>
    <mergeCell ref="F76:F77"/>
    <mergeCell ref="A186:G186"/>
    <mergeCell ref="G182:G183"/>
    <mergeCell ref="A182:F183"/>
    <mergeCell ref="A180:F181"/>
    <mergeCell ref="A173:G174"/>
    <mergeCell ref="A177:C177"/>
    <mergeCell ref="A178:C178"/>
    <mergeCell ref="A179:C179"/>
    <mergeCell ref="A175:C176"/>
    <mergeCell ref="D175:E176"/>
    <mergeCell ref="F175:F176"/>
    <mergeCell ref="G175:G176"/>
    <mergeCell ref="G180:G181"/>
    <mergeCell ref="A185:G185"/>
    <mergeCell ref="G132:G133"/>
    <mergeCell ref="B118:C119"/>
    <mergeCell ref="A1:G4"/>
    <mergeCell ref="A42:G42"/>
    <mergeCell ref="A43:C44"/>
    <mergeCell ref="D43:D44"/>
    <mergeCell ref="E43:E44"/>
    <mergeCell ref="F43:F44"/>
    <mergeCell ref="G43:G44"/>
    <mergeCell ref="A5:G5"/>
    <mergeCell ref="A6:C7"/>
    <mergeCell ref="A31:C39"/>
    <mergeCell ref="D6:D7"/>
    <mergeCell ref="E6:E7"/>
    <mergeCell ref="F6:F7"/>
    <mergeCell ref="G6:G7"/>
    <mergeCell ref="A8:C13"/>
    <mergeCell ref="A17:C24"/>
    <mergeCell ref="A40:F41"/>
    <mergeCell ref="G40:G41"/>
    <mergeCell ref="D118:E119"/>
    <mergeCell ref="A120:A125"/>
    <mergeCell ref="A126:A131"/>
    <mergeCell ref="B120:C120"/>
    <mergeCell ref="F118:F119"/>
    <mergeCell ref="B81:C81"/>
    <mergeCell ref="A50:C50"/>
    <mergeCell ref="D76:E77"/>
    <mergeCell ref="D78:E78"/>
    <mergeCell ref="D79:E79"/>
    <mergeCell ref="D80:E80"/>
    <mergeCell ref="D81:E81"/>
    <mergeCell ref="B94:C94"/>
    <mergeCell ref="B95:C95"/>
    <mergeCell ref="D84:E84"/>
    <mergeCell ref="D85:E85"/>
    <mergeCell ref="D86:E86"/>
    <mergeCell ref="D87:E87"/>
    <mergeCell ref="D88:E88"/>
    <mergeCell ref="D89:E89"/>
    <mergeCell ref="D90:E90"/>
    <mergeCell ref="D91:E91"/>
    <mergeCell ref="A116:G117"/>
    <mergeCell ref="A118:A119"/>
    <mergeCell ref="A45:C45"/>
    <mergeCell ref="A46:C46"/>
    <mergeCell ref="A47:C47"/>
    <mergeCell ref="A48:C48"/>
    <mergeCell ref="A49:C49"/>
    <mergeCell ref="A25:C30"/>
    <mergeCell ref="A14:B16"/>
    <mergeCell ref="C14:D14"/>
    <mergeCell ref="C15:D15"/>
    <mergeCell ref="C16:D16"/>
    <mergeCell ref="A78:A83"/>
    <mergeCell ref="B82:C82"/>
    <mergeCell ref="B83:C83"/>
    <mergeCell ref="D82:E82"/>
    <mergeCell ref="D83:E83"/>
    <mergeCell ref="D101:E101"/>
    <mergeCell ref="D97:E97"/>
    <mergeCell ref="D98:E98"/>
    <mergeCell ref="D99:E99"/>
    <mergeCell ref="D100:E100"/>
    <mergeCell ref="D96:E96"/>
    <mergeCell ref="B99:C99"/>
    <mergeCell ref="B100:C100"/>
    <mergeCell ref="B97:C97"/>
    <mergeCell ref="B98:C98"/>
    <mergeCell ref="B96:C96"/>
    <mergeCell ref="B101:C101"/>
    <mergeCell ref="D102:E102"/>
    <mergeCell ref="D107:E107"/>
    <mergeCell ref="D112:E112"/>
    <mergeCell ref="B76:C77"/>
    <mergeCell ref="B78:C78"/>
    <mergeCell ref="B79:C79"/>
    <mergeCell ref="B80:C80"/>
    <mergeCell ref="A76:A77"/>
    <mergeCell ref="D94:E94"/>
    <mergeCell ref="D95:E95"/>
    <mergeCell ref="B89:C89"/>
    <mergeCell ref="B90:C90"/>
    <mergeCell ref="B91:C91"/>
    <mergeCell ref="B92:C92"/>
    <mergeCell ref="B93:C93"/>
    <mergeCell ref="B84:C84"/>
    <mergeCell ref="B85:C85"/>
    <mergeCell ref="B86:C86"/>
    <mergeCell ref="B87:C87"/>
    <mergeCell ref="B88:C88"/>
    <mergeCell ref="D92:E92"/>
    <mergeCell ref="D93:E93"/>
    <mergeCell ref="B102:C102"/>
    <mergeCell ref="A108:A113"/>
    <mergeCell ref="D113:E113"/>
    <mergeCell ref="B113:C113"/>
    <mergeCell ref="D103:E103"/>
    <mergeCell ref="D104:E104"/>
    <mergeCell ref="D105:E105"/>
    <mergeCell ref="D106:E106"/>
    <mergeCell ref="D108:E108"/>
    <mergeCell ref="D109:E109"/>
    <mergeCell ref="D110:E110"/>
    <mergeCell ref="D111:E111"/>
    <mergeCell ref="B107:C107"/>
    <mergeCell ref="B112:C112"/>
    <mergeCell ref="B103:C103"/>
    <mergeCell ref="B104:C104"/>
    <mergeCell ref="B105:C105"/>
    <mergeCell ref="B106:C106"/>
    <mergeCell ref="B108:C108"/>
    <mergeCell ref="B109:C109"/>
    <mergeCell ref="B110:C110"/>
    <mergeCell ref="B111:C111"/>
    <mergeCell ref="B131:C131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B129:C129"/>
    <mergeCell ref="B130:C130"/>
    <mergeCell ref="B126:C126"/>
    <mergeCell ref="B127:C127"/>
    <mergeCell ref="B128:C128"/>
    <mergeCell ref="B121:C121"/>
    <mergeCell ref="B122:C122"/>
    <mergeCell ref="B123:C123"/>
    <mergeCell ref="B124:C124"/>
    <mergeCell ref="B125:C125"/>
  </mergeCells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 Rizzo</dc:creator>
  <cp:lastModifiedBy>Carmelo Rizzo</cp:lastModifiedBy>
  <cp:lastPrinted>2024-11-06T12:06:57Z</cp:lastPrinted>
  <dcterms:created xsi:type="dcterms:W3CDTF">2023-08-21T12:46:28Z</dcterms:created>
  <dcterms:modified xsi:type="dcterms:W3CDTF">2025-08-24T17:06:40Z</dcterms:modified>
</cp:coreProperties>
</file>